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filterPrivacy="1" defaultThemeVersion="166925"/>
  <xr:revisionPtr revIDLastSave="0" documentId="13_ncr:1_{1ED3117D-745A-49A6-A756-8E6C8710000B}" xr6:coauthVersionLast="47" xr6:coauthVersionMax="47" xr10:uidLastSave="{00000000-0000-0000-0000-000000000000}"/>
  <workbookProtection workbookAlgorithmName="SHA-512" workbookHashValue="+ll6EcVSWjiyIBUjAA4LmWBrzy3EDS127KuMpPCmyXHvW0Ps5BZx52NUg2ZQbjwZirC2wcTln7Kx2j25R1lyDg==" workbookSaltValue="qRnt6LwCu+lIHix5xsTvyA==" workbookSpinCount="100000" lockStructure="1"/>
  <bookViews>
    <workbookView xWindow="-120" yWindow="-120" windowWidth="29040" windowHeight="15840" xr2:uid="{2F5B4657-F5A5-400A-9559-4D61B62068E2}"/>
  </bookViews>
  <sheets>
    <sheet name="願書（様式1）" sheetId="4" r:id="rId1"/>
    <sheet name="記入例" sheetId="21" r:id="rId2"/>
    <sheet name="リスト" sheetId="1" state="hidden" r:id="rId3"/>
    <sheet name="一覧（縦）" sheetId="16" state="hidden" r:id="rId4"/>
  </sheets>
  <definedNames>
    <definedName name="_xlnm.Print_Area" localSheetId="0">'願書（様式1）'!$A$1:$Z$68</definedName>
    <definedName name="_xlnm.Print_Area" localSheetId="1">記入例!$A$1:$Z$68</definedName>
    <definedName name="Z_CF6C3156_0958_4EC2_86AF_C57342A02B73_.wvu.PrintArea" localSheetId="0" hidden="1">'願書（様式1）'!$A$2:$AH$64</definedName>
    <definedName name="Z_CF6C3156_0958_4EC2_86AF_C57342A02B73_.wvu.PrintArea" localSheetId="1" hidden="1">記入例!$A$2:$AH$64</definedName>
    <definedName name="Z_CF6C3156_0958_4EC2_86AF_C57342A02B73_.wvu.Rows" localSheetId="0" hidden="1">'願書（様式1）'!#REF!,'願書（様式1）'!#REF!,'願書（様式1）'!#REF!,'願書（様式1）'!#REF!,'願書（様式1）'!#REF!</definedName>
    <definedName name="Z_CF6C3156_0958_4EC2_86AF_C57342A02B73_.wvu.Rows" localSheetId="1" hidden="1">記入例!#REF!,記入例!#REF!,記入例!#REF!,記入例!#REF!,記入例!#REF!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5" i="1" l="1"/>
  <c r="B24" i="1"/>
  <c r="B23" i="1"/>
  <c r="B22" i="1"/>
  <c r="J16" i="1"/>
  <c r="H16" i="1" l="1"/>
  <c r="E17" i="1"/>
  <c r="E16" i="1"/>
  <c r="B16" i="1"/>
  <c r="B18" i="1" s="1"/>
  <c r="V12" i="4" s="1"/>
  <c r="E18" i="1" l="1"/>
  <c r="H17" i="1" s="1"/>
  <c r="H18" i="1" s="1"/>
  <c r="Z18" i="4" s="1"/>
  <c r="U29" i="21" l="1"/>
  <c r="H29" i="21"/>
  <c r="U4" i="1"/>
  <c r="U5" i="1" s="1"/>
  <c r="U6" i="1" s="1"/>
  <c r="U7" i="1" s="1"/>
  <c r="U8" i="1" s="1"/>
  <c r="U9" i="1" s="1"/>
  <c r="U10" i="1" s="1"/>
  <c r="U11" i="1" s="1"/>
  <c r="U12" i="1" s="1"/>
  <c r="H30" i="21" l="1"/>
  <c r="AA30" i="21" s="1"/>
  <c r="B10" i="16"/>
  <c r="B9" i="16"/>
  <c r="B52" i="16" l="1"/>
  <c r="B45" i="16"/>
  <c r="B38" i="16"/>
  <c r="B31" i="16"/>
  <c r="U29" i="4"/>
  <c r="B27" i="16"/>
  <c r="B2" i="16" l="1"/>
  <c r="B3" i="16"/>
  <c r="B1" i="16"/>
  <c r="B20" i="16"/>
  <c r="B19" i="16"/>
  <c r="B18" i="16"/>
  <c r="B17" i="16"/>
  <c r="B16" i="16"/>
  <c r="H29" i="4" l="1"/>
  <c r="B21" i="16" s="1"/>
  <c r="B81" i="16" l="1"/>
  <c r="B80" i="16"/>
  <c r="B79" i="16"/>
  <c r="B82" i="16"/>
  <c r="B78" i="16"/>
  <c r="B77" i="16" l="1"/>
  <c r="B76" i="16"/>
  <c r="B72" i="16"/>
  <c r="B71" i="16"/>
  <c r="B67" i="16"/>
  <c r="B66" i="16"/>
  <c r="B62" i="16"/>
  <c r="B61" i="16"/>
  <c r="B75" i="16"/>
  <c r="B74" i="16"/>
  <c r="B73" i="16"/>
  <c r="B70" i="16"/>
  <c r="B69" i="16"/>
  <c r="B68" i="16"/>
  <c r="B65" i="16"/>
  <c r="B64" i="16"/>
  <c r="B63" i="16"/>
  <c r="B60" i="16"/>
  <c r="B59" i="16"/>
  <c r="B58" i="16"/>
  <c r="B57" i="16"/>
  <c r="B50" i="16"/>
  <c r="B43" i="16"/>
  <c r="B36" i="16"/>
  <c r="B56" i="16"/>
  <c r="B49" i="16"/>
  <c r="B42" i="16"/>
  <c r="B35" i="16"/>
  <c r="B55" i="16"/>
  <c r="B48" i="16"/>
  <c r="B41" i="16"/>
  <c r="B34" i="16"/>
  <c r="B54" i="16"/>
  <c r="B47" i="16"/>
  <c r="B40" i="16"/>
  <c r="B33" i="16"/>
  <c r="B53" i="16"/>
  <c r="B46" i="16"/>
  <c r="B39" i="16"/>
  <c r="B32" i="16"/>
  <c r="B51" i="16"/>
  <c r="B44" i="16"/>
  <c r="B37" i="16"/>
  <c r="B30" i="16"/>
  <c r="B23" i="16"/>
  <c r="B24" i="16"/>
  <c r="B25" i="16"/>
  <c r="B26" i="16"/>
  <c r="B22" i="16"/>
  <c r="B15" i="16"/>
  <c r="B14" i="16"/>
  <c r="B13" i="16"/>
  <c r="B11" i="16"/>
  <c r="B8" i="16"/>
  <c r="B7" i="16"/>
  <c r="B6" i="16"/>
  <c r="B5" i="16"/>
  <c r="B4" i="16"/>
  <c r="B12" i="16" l="1"/>
  <c r="B28" i="16"/>
  <c r="H30" i="4" l="1"/>
  <c r="AA30" i="4" l="1"/>
  <c r="B29"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21" authorId="0" shapeId="0" xr:uid="{5B20AE73-77F4-46F2-940D-5E7A269047F2}">
      <text>
        <r>
          <rPr>
            <sz val="9"/>
            <color indexed="81"/>
            <rFont val="MS P ゴシック"/>
            <family val="3"/>
            <charset val="128"/>
          </rPr>
          <t>本人が自ら支弁している項目については、本人が支弁する金額を記入する。
家族等が本人に代わって支弁することで、本人がその費用の支払いを免れている場合には、支払いを免れている金額相当の「仕送り」を受けているものとみなす。この場合、たとえ本人が支弁していなくても、支出内訳に計上すること。</t>
        </r>
      </text>
    </comment>
    <comment ref="A22" authorId="0" shapeId="0" xr:uid="{8253FE35-7269-45C8-9AC3-F626AB2DC8CE}">
      <text>
        <r>
          <rPr>
            <sz val="9"/>
            <color indexed="81"/>
            <rFont val="MS P ゴシック"/>
            <family val="3"/>
            <charset val="128"/>
          </rPr>
          <t>本人の生計に関して親族や同一生計者から支給される金額を記入する。
家族等が本人に代わって学費や生活費を支弁している場合は、支出内訳にその金額を計上するとともに、①にも同額を記入する。</t>
        </r>
      </text>
    </comment>
    <comment ref="N22" authorId="0" shapeId="0" xr:uid="{415B746C-30FC-4BE8-8D64-1EB8B8651BE6}">
      <text>
        <r>
          <rPr>
            <sz val="9"/>
            <color indexed="81"/>
            <rFont val="MS P ゴシック"/>
            <family val="3"/>
            <charset val="128"/>
          </rPr>
          <t>授業料、入学金、設備費等、学校に納入する金額（学費免除額がある場合はその金額も含む）を記入する。</t>
        </r>
      </text>
    </comment>
    <comment ref="N23" authorId="0" shapeId="0" xr:uid="{3736949C-16ED-4A91-AFB9-213DF2B05737}">
      <text>
        <r>
          <rPr>
            <sz val="9"/>
            <color indexed="81"/>
            <rFont val="MS P ゴシック"/>
            <family val="3"/>
            <charset val="128"/>
          </rPr>
          <t>⑧のうち、学費免除額がある場合はその金額を記入する。</t>
        </r>
      </text>
    </comment>
    <comment ref="N24" authorId="0" shapeId="0" xr:uid="{F648A2ED-CF3F-4767-A799-35C2B3B9BE8A}">
      <text>
        <r>
          <rPr>
            <sz val="9"/>
            <color indexed="81"/>
            <rFont val="MS P ゴシック"/>
            <family val="3"/>
            <charset val="128"/>
          </rPr>
          <t>教科書代やパソコン代等、勉強に必要な教材の購入に充てる金額を記入する。</t>
        </r>
      </text>
    </comment>
    <comment ref="A25" authorId="0" shapeId="0" xr:uid="{E6231B16-FA67-4B8D-8FC0-41A0EE251A10}">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A26" authorId="0" shapeId="0" xr:uid="{1C9DE36F-8F3C-4B1C-8CDE-32AE841B2ADB}">
      <text>
        <r>
          <rPr>
            <sz val="9"/>
            <color indexed="81"/>
            <rFont val="MS P ゴシック"/>
            <family val="3"/>
            <charset val="128"/>
          </rPr>
          <t>「令和5年度（2023/4～2024/3）に支給される給付型奨学金（一時金を含む）の総額÷12」の金額を記入する。申請中で受給が未確定の場合は記入不要。</t>
        </r>
      </text>
    </comment>
    <comment ref="A34" authorId="0" shapeId="0" xr:uid="{2E0087B0-DF92-4D1D-8233-CE25E5C21289}">
      <text>
        <r>
          <rPr>
            <sz val="9"/>
            <color indexed="81"/>
            <rFont val="MS P ゴシック"/>
            <family val="3"/>
            <charset val="128"/>
          </rPr>
          <t xml:space="preserve">プルダウンから選択してください。
貸与型奨学金…返済する必要がある奨学金
給付型奨学金…返済する必要がない奨学金
</t>
        </r>
      </text>
    </comment>
    <comment ref="C44" authorId="0" shapeId="0" xr:uid="{7D4266C9-CA60-4A9F-8E3C-611C837853EB}">
      <text>
        <r>
          <rPr>
            <sz val="9"/>
            <color indexed="81"/>
            <rFont val="MS P ゴシック"/>
            <family val="3"/>
            <charset val="128"/>
          </rPr>
          <t>所在地：
日本国外の学校の場合…国名及び都市名を記入してください。
日本の学校の場合…都道府県名を記入してください。</t>
        </r>
      </text>
    </comment>
    <comment ref="A63" authorId="0" shapeId="0" xr:uid="{D8E9E2A0-736C-4867-B612-72E554D0086D}">
      <text>
        <r>
          <rPr>
            <sz val="10"/>
            <color indexed="81"/>
            <rFont val="MS P ゴシック"/>
            <family val="3"/>
            <charset val="128"/>
          </rPr>
          <t>就職先が決定している場合、常勤、非常勤に関わらず具体的に記入してください。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V12" authorId="0" shapeId="0" xr:uid="{E5385776-4371-458D-9372-2577D8FFEA00}">
      <text>
        <r>
          <rPr>
            <sz val="9"/>
            <color indexed="81"/>
            <rFont val="MS P ゴシック"/>
            <family val="3"/>
            <charset val="128"/>
          </rPr>
          <t>グレーの項目は記入不要。</t>
        </r>
      </text>
    </comment>
    <comment ref="N21" authorId="0" shapeId="0" xr:uid="{B7D7306F-2B17-484E-A770-ED5A75D91186}">
      <text>
        <r>
          <rPr>
            <sz val="9"/>
            <color indexed="81"/>
            <rFont val="MS P ゴシック"/>
            <family val="3"/>
            <charset val="128"/>
          </rPr>
          <t>本人が自ら支弁している項目については、本人が支弁する金額を記入する。
家族等が本人に代わって支弁することで、本人がその費用の支払いを免れている場合には、支払いを免れている金額相当の「仕送り」を受けているものとみなす。この場合、たとえ本人が支弁していなくても、支出内訳に計上すること。</t>
        </r>
      </text>
    </comment>
    <comment ref="A22" authorId="0" shapeId="0" xr:uid="{FA2FA8B6-8F5F-4455-8101-B93D335A7AD4}">
      <text>
        <r>
          <rPr>
            <sz val="9"/>
            <color indexed="81"/>
            <rFont val="MS P ゴシック"/>
            <family val="3"/>
            <charset val="128"/>
          </rPr>
          <t>本人の生計に関して親族や同一生計者から支給される金額を記入する。
家族等が本人に代わって学費や生活費を支弁している場合は、支出内訳にその金額を計上するとともに、①にも同額を記入する。</t>
        </r>
      </text>
    </comment>
    <comment ref="N22" authorId="0" shapeId="0" xr:uid="{E6EE21ED-618E-44A8-8B87-135B5CAA558A}">
      <text>
        <r>
          <rPr>
            <sz val="9"/>
            <color indexed="81"/>
            <rFont val="MS P ゴシック"/>
            <family val="3"/>
            <charset val="128"/>
          </rPr>
          <t>授業料、入学金、設備費等、学校に納入する金額（学費免除額がある場合はその金額も含む）を記入する。</t>
        </r>
      </text>
    </comment>
    <comment ref="N23" authorId="0" shapeId="0" xr:uid="{0DB6D420-CCEB-4615-8380-D2C30133771E}">
      <text>
        <r>
          <rPr>
            <sz val="9"/>
            <color indexed="81"/>
            <rFont val="MS P ゴシック"/>
            <family val="3"/>
            <charset val="128"/>
          </rPr>
          <t>⑧のうち、学費免除額がある場合はその金額を記入する。</t>
        </r>
      </text>
    </comment>
    <comment ref="N24" authorId="0" shapeId="0" xr:uid="{3B116501-0B88-48C7-AD23-F66A6D9062E8}">
      <text>
        <r>
          <rPr>
            <sz val="9"/>
            <color indexed="81"/>
            <rFont val="MS P ゴシック"/>
            <family val="3"/>
            <charset val="128"/>
          </rPr>
          <t>教科書代やパソコン代等、勉強に必要な教材の購入に充てる金額を記入する。</t>
        </r>
      </text>
    </comment>
    <comment ref="A25" authorId="0" shapeId="0" xr:uid="{E3CBA995-2E4A-48F8-81F9-4A32E7ED9782}">
      <text>
        <r>
          <rPr>
            <sz val="9"/>
            <color indexed="81"/>
            <rFont val="MS P ゴシック"/>
            <family val="3"/>
            <charset val="128"/>
          </rPr>
          <t>高等教育の修学支援新制度：https://www.mext.go.jp/a_menu/koutou/hutankeigen/index.htm
高等教育の修学支援新制度における給付型奨学金の月額を記入する。
申請中で受給が未確定の場合は記入不要。</t>
        </r>
      </text>
    </comment>
    <comment ref="A26" authorId="0" shapeId="0" xr:uid="{94FD1F54-A266-478F-9A6E-C51AF86A3381}">
      <text>
        <r>
          <rPr>
            <sz val="9"/>
            <color indexed="81"/>
            <rFont val="MS P ゴシック"/>
            <family val="3"/>
            <charset val="128"/>
          </rPr>
          <t>「令和5年度（2023/4～2024/3）に支給される給付型奨学金（一時金を含む）の総額÷12」の金額を記入する。申請中で受給が未確定の場合は記入不要。</t>
        </r>
      </text>
    </comment>
    <comment ref="H29" authorId="0" shapeId="0" xr:uid="{6AE2D27C-42D7-4BBB-A171-DB6FD256AA19}">
      <text>
        <r>
          <rPr>
            <sz val="9"/>
            <color indexed="81"/>
            <rFont val="MS P ゴシック"/>
            <family val="3"/>
            <charset val="128"/>
          </rPr>
          <t>グレーの項目は記入不要。</t>
        </r>
      </text>
    </comment>
    <comment ref="U29" authorId="0" shapeId="0" xr:uid="{72D5D77B-385A-4C80-8D8F-7981ACB23F60}">
      <text>
        <r>
          <rPr>
            <sz val="9"/>
            <color indexed="81"/>
            <rFont val="MS P ゴシック"/>
            <family val="3"/>
            <charset val="128"/>
          </rPr>
          <t>グレーの項目は記入不要。</t>
        </r>
      </text>
    </comment>
    <comment ref="H30" authorId="0" shapeId="0" xr:uid="{CF83ED66-5549-4D62-8928-9E9A8A3B7349}">
      <text>
        <r>
          <rPr>
            <sz val="9"/>
            <color indexed="81"/>
            <rFont val="MS P ゴシック"/>
            <family val="3"/>
            <charset val="128"/>
          </rPr>
          <t>グレーの項目は記入不要。</t>
        </r>
      </text>
    </comment>
    <comment ref="A34" authorId="0" shapeId="0" xr:uid="{DEBC3E9B-2D93-4ED2-A162-9A194B905345}">
      <text>
        <r>
          <rPr>
            <sz val="9"/>
            <color indexed="81"/>
            <rFont val="MS P ゴシック"/>
            <family val="3"/>
            <charset val="128"/>
          </rPr>
          <t xml:space="preserve">プルダウンから選択してください。
貸与型奨学金…返済する必要がある奨学金
給付型奨学金…返済する必要がない奨学金
</t>
        </r>
      </text>
    </comment>
    <comment ref="X34" authorId="0" shapeId="0" xr:uid="{66F965F3-BF66-426B-A2A2-BD9D807AC267}">
      <text>
        <r>
          <rPr>
            <sz val="9"/>
            <color indexed="81"/>
            <rFont val="MS P ゴシック"/>
            <family val="3"/>
            <charset val="128"/>
          </rPr>
          <t>プルダウンから選択してください。</t>
        </r>
      </text>
    </comment>
    <comment ref="C44" authorId="0" shapeId="0" xr:uid="{8655A2C7-A64D-4EE3-B11F-CD61AE861AD1}">
      <text>
        <r>
          <rPr>
            <sz val="9"/>
            <color indexed="81"/>
            <rFont val="MS P ゴシック"/>
            <family val="3"/>
            <charset val="128"/>
          </rPr>
          <t>所在地：
日本国外の学校の場合…国名及び都市名を記入してください。
日本の学校の場合…都道府県名を記入してください。</t>
        </r>
      </text>
    </comment>
    <comment ref="A45" authorId="0" shapeId="0" xr:uid="{B587711B-FAD3-40AE-BBCC-A1F6AE2FB63B}">
      <text>
        <r>
          <rPr>
            <sz val="9"/>
            <color indexed="81"/>
            <rFont val="MS P ゴシック"/>
            <family val="3"/>
            <charset val="128"/>
          </rPr>
          <t>プルダウンから選択してください。</t>
        </r>
      </text>
    </comment>
    <comment ref="A63" authorId="0" shapeId="0" xr:uid="{1C7F786E-355D-4C1E-9EC0-C321ADC6FE5B}">
      <text>
        <r>
          <rPr>
            <sz val="10"/>
            <color indexed="81"/>
            <rFont val="MS P ゴシック"/>
            <family val="3"/>
            <charset val="128"/>
          </rPr>
          <t>就職先が決定している場合、常勤、非常勤に関わらず具体的に記入してください。</t>
        </r>
      </text>
    </comment>
  </commentList>
</comments>
</file>

<file path=xl/sharedStrings.xml><?xml version="1.0" encoding="utf-8"?>
<sst xmlns="http://schemas.openxmlformats.org/spreadsheetml/2006/main" count="472" uniqueCount="241">
  <si>
    <t>以上</t>
    <rPh sb="0" eb="2">
      <t>イジョウ</t>
    </rPh>
    <phoneticPr fontId="1"/>
  </si>
  <si>
    <t>年</t>
    <rPh sb="0" eb="1">
      <t>ネン</t>
    </rPh>
    <phoneticPr fontId="1"/>
  </si>
  <si>
    <t>令和</t>
    <rPh sb="0" eb="2">
      <t>レイワ</t>
    </rPh>
    <phoneticPr fontId="1"/>
  </si>
  <si>
    <t>記</t>
    <rPh sb="0" eb="1">
      <t>キ</t>
    </rPh>
    <phoneticPr fontId="1"/>
  </si>
  <si>
    <t>学部・研究科</t>
    <rPh sb="0" eb="2">
      <t>ガクブ</t>
    </rPh>
    <rPh sb="3" eb="6">
      <t>ケンキュウカ</t>
    </rPh>
    <phoneticPr fontId="1"/>
  </si>
  <si>
    <t>【記入上の注意】</t>
    <rPh sb="1" eb="3">
      <t>キニュウ</t>
    </rPh>
    <rPh sb="3" eb="4">
      <t>ジョウ</t>
    </rPh>
    <rPh sb="5" eb="7">
      <t>チュウイ</t>
    </rPh>
    <phoneticPr fontId="7"/>
  </si>
  <si>
    <t>まで</t>
    <phoneticPr fontId="7"/>
  </si>
  <si>
    <t>月</t>
    <rPh sb="0" eb="1">
      <t>ツキ</t>
    </rPh>
    <phoneticPr fontId="7"/>
  </si>
  <si>
    <t>年</t>
    <rPh sb="0" eb="1">
      <t>ネン</t>
    </rPh>
    <phoneticPr fontId="7"/>
  </si>
  <si>
    <t>から</t>
    <phoneticPr fontId="7"/>
  </si>
  <si>
    <t>在学・勤務期間</t>
    <rPh sb="0" eb="2">
      <t>ザイガク</t>
    </rPh>
    <rPh sb="3" eb="5">
      <t>キンム</t>
    </rPh>
    <rPh sb="5" eb="7">
      <t>キカン</t>
    </rPh>
    <phoneticPr fontId="7"/>
  </si>
  <si>
    <t>専攻分野・職務内容・地位</t>
    <rPh sb="0" eb="2">
      <t>センコウ</t>
    </rPh>
    <rPh sb="2" eb="4">
      <t>ブンヤ</t>
    </rPh>
    <rPh sb="5" eb="7">
      <t>ショクム</t>
    </rPh>
    <rPh sb="7" eb="9">
      <t>ナイヨウ</t>
    </rPh>
    <rPh sb="10" eb="12">
      <t>チイ</t>
    </rPh>
    <phoneticPr fontId="7"/>
  </si>
  <si>
    <t>学歴
職歴</t>
    <rPh sb="0" eb="2">
      <t>ガクレキ</t>
    </rPh>
    <rPh sb="3" eb="5">
      <t>ショクレキ</t>
    </rPh>
    <phoneticPr fontId="1"/>
  </si>
  <si>
    <t>円</t>
    <rPh sb="0" eb="1">
      <t>エン</t>
    </rPh>
    <phoneticPr fontId="7"/>
  </si>
  <si>
    <t>状況</t>
    <rPh sb="0" eb="2">
      <t>ジョウキョウ</t>
    </rPh>
    <phoneticPr fontId="7"/>
  </si>
  <si>
    <t>受給期間</t>
    <rPh sb="0" eb="2">
      <t>ジュキュウ</t>
    </rPh>
    <rPh sb="2" eb="4">
      <t>キカン</t>
    </rPh>
    <phoneticPr fontId="7"/>
  </si>
  <si>
    <t>支給団体名</t>
    <rPh sb="0" eb="2">
      <t>シキュウ</t>
    </rPh>
    <rPh sb="2" eb="4">
      <t>ダンタイ</t>
    </rPh>
    <rPh sb="4" eb="5">
      <t>メイ</t>
    </rPh>
    <phoneticPr fontId="7"/>
  </si>
  <si>
    <t>円</t>
    <rPh sb="0" eb="1">
      <t>エン</t>
    </rPh>
    <phoneticPr fontId="1"/>
  </si>
  <si>
    <t>収入―支出</t>
    <rPh sb="0" eb="2">
      <t>シュウニュウ</t>
    </rPh>
    <rPh sb="3" eb="5">
      <t>シシュツ</t>
    </rPh>
    <phoneticPr fontId="1"/>
  </si>
  <si>
    <t>日</t>
    <rPh sb="0" eb="1">
      <t>ニチ</t>
    </rPh>
    <phoneticPr fontId="7"/>
  </si>
  <si>
    <t>公益財団法人 日本国際教育支援協会 理事長　殿</t>
    <rPh sb="0" eb="2">
      <t>コウエキ</t>
    </rPh>
    <rPh sb="2" eb="4">
      <t>ザイダン</t>
    </rPh>
    <rPh sb="4" eb="6">
      <t>ホウジン</t>
    </rPh>
    <rPh sb="7" eb="9">
      <t>ニホン</t>
    </rPh>
    <rPh sb="9" eb="11">
      <t>コクサイ</t>
    </rPh>
    <rPh sb="11" eb="13">
      <t>キョウイク</t>
    </rPh>
    <rPh sb="13" eb="15">
      <t>シエン</t>
    </rPh>
    <rPh sb="15" eb="17">
      <t>キョウカイ</t>
    </rPh>
    <rPh sb="18" eb="21">
      <t>リジチョウ</t>
    </rPh>
    <rPh sb="22" eb="23">
      <t>ドノ</t>
    </rPh>
    <phoneticPr fontId="7"/>
  </si>
  <si>
    <t>在籍課程</t>
    <rPh sb="0" eb="2">
      <t>ザイセキ</t>
    </rPh>
    <rPh sb="2" eb="4">
      <t>カテイ</t>
    </rPh>
    <phoneticPr fontId="1"/>
  </si>
  <si>
    <t>(様式1)</t>
    <rPh sb="1" eb="3">
      <t>ヨウシキ</t>
    </rPh>
    <phoneticPr fontId="1"/>
  </si>
  <si>
    <t>渡日状況</t>
    <rPh sb="0" eb="2">
      <t>トニチ</t>
    </rPh>
    <rPh sb="2" eb="4">
      <t>ジョウキョウ</t>
    </rPh>
    <phoneticPr fontId="1"/>
  </si>
  <si>
    <t>渡日済み</t>
    <rPh sb="0" eb="2">
      <t>トニチ</t>
    </rPh>
    <rPh sb="2" eb="3">
      <t>ズ</t>
    </rPh>
    <phoneticPr fontId="1"/>
  </si>
  <si>
    <t>渡日前（再入国）</t>
    <rPh sb="0" eb="2">
      <t>トニチ</t>
    </rPh>
    <rPh sb="2" eb="3">
      <t>マエ</t>
    </rPh>
    <rPh sb="4" eb="7">
      <t>サイニュウコク</t>
    </rPh>
    <phoneticPr fontId="1"/>
  </si>
  <si>
    <t>渡日前（新規入国）</t>
    <rPh sb="0" eb="2">
      <t>トニチ</t>
    </rPh>
    <rPh sb="2" eb="3">
      <t>マエ</t>
    </rPh>
    <rPh sb="4" eb="6">
      <t>シンキ</t>
    </rPh>
    <rPh sb="6" eb="8">
      <t>ニュウコク</t>
    </rPh>
    <phoneticPr fontId="1"/>
  </si>
  <si>
    <t>奨学金支給状況</t>
    <rPh sb="0" eb="3">
      <t>ショウガクキン</t>
    </rPh>
    <rPh sb="3" eb="5">
      <t>シキュウ</t>
    </rPh>
    <rPh sb="5" eb="7">
      <t>ジョウキョウ</t>
    </rPh>
    <phoneticPr fontId="1"/>
  </si>
  <si>
    <t>受給中</t>
    <rPh sb="0" eb="2">
      <t>ジュキュウ</t>
    </rPh>
    <rPh sb="2" eb="3">
      <t>チュウ</t>
    </rPh>
    <phoneticPr fontId="1"/>
  </si>
  <si>
    <t>申請中</t>
    <rPh sb="0" eb="3">
      <t>シンセイチュウ</t>
    </rPh>
    <phoneticPr fontId="1"/>
  </si>
  <si>
    <t>受給決定済</t>
    <rPh sb="0" eb="2">
      <t>ジュキュウ</t>
    </rPh>
    <rPh sb="2" eb="4">
      <t>ケッテイ</t>
    </rPh>
    <rPh sb="4" eb="5">
      <t>ズ</t>
    </rPh>
    <phoneticPr fontId="1"/>
  </si>
  <si>
    <t>男</t>
    <rPh sb="0" eb="1">
      <t>オトコ</t>
    </rPh>
    <phoneticPr fontId="1"/>
  </si>
  <si>
    <t>修士（博士前期）課程</t>
    <rPh sb="0" eb="2">
      <t>シュウシ</t>
    </rPh>
    <rPh sb="3" eb="5">
      <t>ハカセ</t>
    </rPh>
    <rPh sb="5" eb="7">
      <t>ゼンキ</t>
    </rPh>
    <rPh sb="8" eb="10">
      <t>カテイ</t>
    </rPh>
    <phoneticPr fontId="1"/>
  </si>
  <si>
    <t>②アルバイト収入、
　RA・TAの給与等</t>
    <rPh sb="6" eb="8">
      <t>シュウニュウ</t>
    </rPh>
    <rPh sb="17" eb="19">
      <t>キュウヨ</t>
    </rPh>
    <rPh sb="19" eb="20">
      <t>トウ</t>
    </rPh>
    <phoneticPr fontId="7"/>
  </si>
  <si>
    <t>③特別研究員 研究奨励金</t>
    <rPh sb="1" eb="3">
      <t>トクベツ</t>
    </rPh>
    <rPh sb="3" eb="6">
      <t>ケンキュウイン</t>
    </rPh>
    <rPh sb="7" eb="9">
      <t>ケンキュウ</t>
    </rPh>
    <rPh sb="9" eb="12">
      <t>ショウレイキン</t>
    </rPh>
    <phoneticPr fontId="7"/>
  </si>
  <si>
    <t>学歴</t>
    <rPh sb="0" eb="2">
      <t>ガクレキ</t>
    </rPh>
    <phoneticPr fontId="1"/>
  </si>
  <si>
    <t>職歴</t>
    <rPh sb="0" eb="2">
      <t>ショクレキ</t>
    </rPh>
    <phoneticPr fontId="1"/>
  </si>
  <si>
    <t>①仕送り、生計を一にする
　同居者の収入等</t>
    <rPh sb="1" eb="3">
      <t>シオク</t>
    </rPh>
    <rPh sb="20" eb="21">
      <t>ナド</t>
    </rPh>
    <phoneticPr fontId="7"/>
  </si>
  <si>
    <t>推薦順位</t>
    <rPh sb="0" eb="2">
      <t>スイセン</t>
    </rPh>
    <rPh sb="2" eb="4">
      <t>ジュンイ</t>
    </rPh>
    <phoneticPr fontId="1"/>
  </si>
  <si>
    <t>★順位を選択してください</t>
    <rPh sb="1" eb="3">
      <t>ジュンイ</t>
    </rPh>
    <rPh sb="4" eb="6">
      <t>センタク</t>
    </rPh>
    <phoneticPr fontId="1"/>
  </si>
  <si>
    <t>月額（一時金の場合は支給額の1/12の金額）</t>
    <rPh sb="0" eb="2">
      <t>ゲツガク</t>
    </rPh>
    <rPh sb="3" eb="6">
      <t>イチジキン</t>
    </rPh>
    <rPh sb="7" eb="9">
      <t>バアイ</t>
    </rPh>
    <rPh sb="10" eb="12">
      <t>シキュウ</t>
    </rPh>
    <rPh sb="12" eb="13">
      <t>ガク</t>
    </rPh>
    <rPh sb="19" eb="21">
      <t>キンガク</t>
    </rPh>
    <phoneticPr fontId="7"/>
  </si>
  <si>
    <t>収入合計</t>
  </si>
  <si>
    <t>支出合計</t>
  </si>
  <si>
    <t>学校名</t>
  </si>
  <si>
    <t>学部・研究科</t>
  </si>
  <si>
    <t>専攻</t>
  </si>
  <si>
    <t>在籍課程</t>
  </si>
  <si>
    <t>学年</t>
  </si>
  <si>
    <t>入学年月</t>
  </si>
  <si>
    <t>卒業年月</t>
  </si>
  <si>
    <t>生年月日</t>
  </si>
  <si>
    <t>年齢</t>
  </si>
  <si>
    <t>性別</t>
  </si>
  <si>
    <t>①仕送り、生計を一にする同居者の収入等</t>
  </si>
  <si>
    <t>②アルバイト収入、RA・TAの給与等</t>
  </si>
  <si>
    <t>③特別研究員 研究奨励金</t>
  </si>
  <si>
    <t>収入―支出</t>
  </si>
  <si>
    <t>併給奨学金①（名称）</t>
    <rPh sb="0" eb="5">
      <t>ヘイキュウショウガクキン</t>
    </rPh>
    <rPh sb="7" eb="9">
      <t>メイショウ</t>
    </rPh>
    <phoneticPr fontId="1"/>
  </si>
  <si>
    <t>併給奨学金①（支給団体）</t>
    <rPh sb="0" eb="5">
      <t>ヘイキュウショウガクキン</t>
    </rPh>
    <rPh sb="7" eb="11">
      <t>シキュウダンタイ</t>
    </rPh>
    <phoneticPr fontId="1"/>
  </si>
  <si>
    <t>併給奨学金①（月額）</t>
    <rPh sb="0" eb="5">
      <t>ヘイキュウショウガクキン</t>
    </rPh>
    <rPh sb="7" eb="9">
      <t>ゲツガク</t>
    </rPh>
    <phoneticPr fontId="1"/>
  </si>
  <si>
    <t>併給奨学金①（受給開始年月）</t>
    <rPh sb="0" eb="5">
      <t>ヘイキュウショウガクキン</t>
    </rPh>
    <rPh sb="7" eb="13">
      <t>ジュキュウカイシネンゲツ</t>
    </rPh>
    <phoneticPr fontId="1"/>
  </si>
  <si>
    <t>併給奨学金①（受給終了年月）</t>
    <rPh sb="0" eb="5">
      <t>ヘイキュウショウガクキン</t>
    </rPh>
    <rPh sb="7" eb="9">
      <t>ジュキュウ</t>
    </rPh>
    <rPh sb="9" eb="11">
      <t>シュウリョウ</t>
    </rPh>
    <rPh sb="11" eb="13">
      <t>ネンゲツ</t>
    </rPh>
    <phoneticPr fontId="1"/>
  </si>
  <si>
    <t>併給奨学金①（状況）</t>
    <rPh sb="0" eb="5">
      <t>ヘイキュウショウガクキン</t>
    </rPh>
    <rPh sb="7" eb="9">
      <t>ジョウキョウ</t>
    </rPh>
    <phoneticPr fontId="1"/>
  </si>
  <si>
    <t>併給奨学金②（名称）</t>
    <rPh sb="0" eb="5">
      <t>ヘイキュウショウガクキン</t>
    </rPh>
    <rPh sb="7" eb="9">
      <t>メイショウ</t>
    </rPh>
    <phoneticPr fontId="1"/>
  </si>
  <si>
    <t>併給奨学金②（支給団体）</t>
    <rPh sb="0" eb="5">
      <t>ヘイキュウショウガクキン</t>
    </rPh>
    <rPh sb="7" eb="11">
      <t>シキュウダンタイ</t>
    </rPh>
    <phoneticPr fontId="1"/>
  </si>
  <si>
    <t>併給奨学金②（月額）</t>
    <rPh sb="0" eb="5">
      <t>ヘイキュウショウガクキン</t>
    </rPh>
    <rPh sb="7" eb="9">
      <t>ゲツガク</t>
    </rPh>
    <phoneticPr fontId="1"/>
  </si>
  <si>
    <t>併給奨学金②（受給開始年月）</t>
    <rPh sb="0" eb="5">
      <t>ヘイキュウショウガクキン</t>
    </rPh>
    <rPh sb="7" eb="13">
      <t>ジュキュウカイシネンゲツ</t>
    </rPh>
    <phoneticPr fontId="1"/>
  </si>
  <si>
    <t>併給奨学金②（受給終了年月）</t>
    <rPh sb="0" eb="5">
      <t>ヘイキュウショウガクキン</t>
    </rPh>
    <rPh sb="7" eb="9">
      <t>ジュキュウ</t>
    </rPh>
    <rPh sb="9" eb="11">
      <t>シュウリョウ</t>
    </rPh>
    <rPh sb="11" eb="13">
      <t>ネンゲツ</t>
    </rPh>
    <phoneticPr fontId="1"/>
  </si>
  <si>
    <t>併給奨学金②（状況）</t>
    <rPh sb="0" eb="5">
      <t>ヘイキュウショウガクキン</t>
    </rPh>
    <rPh sb="7" eb="9">
      <t>ジョウキョウ</t>
    </rPh>
    <phoneticPr fontId="1"/>
  </si>
  <si>
    <t>併給奨学金③（名称）</t>
    <rPh sb="0" eb="5">
      <t>ヘイキュウショウガクキン</t>
    </rPh>
    <rPh sb="7" eb="9">
      <t>メイショウ</t>
    </rPh>
    <phoneticPr fontId="1"/>
  </si>
  <si>
    <t>併給奨学金③（支給団体）</t>
    <rPh sb="0" eb="5">
      <t>ヘイキュウショウガクキン</t>
    </rPh>
    <rPh sb="7" eb="11">
      <t>シキュウダンタイ</t>
    </rPh>
    <phoneticPr fontId="1"/>
  </si>
  <si>
    <t>併給奨学金③（月額）</t>
    <rPh sb="0" eb="5">
      <t>ヘイキュウショウガクキン</t>
    </rPh>
    <rPh sb="7" eb="9">
      <t>ゲツガク</t>
    </rPh>
    <phoneticPr fontId="1"/>
  </si>
  <si>
    <t>併給奨学金③（受給開始年月）</t>
    <rPh sb="0" eb="5">
      <t>ヘイキュウショウガクキン</t>
    </rPh>
    <rPh sb="7" eb="13">
      <t>ジュキュウカイシネンゲツ</t>
    </rPh>
    <phoneticPr fontId="1"/>
  </si>
  <si>
    <t>併給奨学金③（受給終了年月）</t>
    <rPh sb="0" eb="5">
      <t>ヘイキュウショウガクキン</t>
    </rPh>
    <rPh sb="7" eb="9">
      <t>ジュキュウ</t>
    </rPh>
    <rPh sb="9" eb="11">
      <t>シュウリョウ</t>
    </rPh>
    <rPh sb="11" eb="13">
      <t>ネンゲツ</t>
    </rPh>
    <phoneticPr fontId="1"/>
  </si>
  <si>
    <t>併給奨学金③（状況）</t>
    <rPh sb="0" eb="5">
      <t>ヘイキュウショウガクキン</t>
    </rPh>
    <rPh sb="7" eb="9">
      <t>ジョウキョウ</t>
    </rPh>
    <phoneticPr fontId="1"/>
  </si>
  <si>
    <t>併給奨学金④（名称）</t>
    <rPh sb="0" eb="5">
      <t>ヘイキュウショウガクキン</t>
    </rPh>
    <rPh sb="7" eb="9">
      <t>メイショウ</t>
    </rPh>
    <phoneticPr fontId="1"/>
  </si>
  <si>
    <t>併給奨学金④（支給団体）</t>
    <rPh sb="0" eb="5">
      <t>ヘイキュウショウガクキン</t>
    </rPh>
    <rPh sb="7" eb="11">
      <t>シキュウダンタイ</t>
    </rPh>
    <phoneticPr fontId="1"/>
  </si>
  <si>
    <t>併給奨学金④（月額）</t>
    <rPh sb="0" eb="5">
      <t>ヘイキュウショウガクキン</t>
    </rPh>
    <rPh sb="7" eb="9">
      <t>ゲツガク</t>
    </rPh>
    <phoneticPr fontId="1"/>
  </si>
  <si>
    <t>併給奨学金④（受給開始年月）</t>
    <rPh sb="0" eb="5">
      <t>ヘイキュウショウガクキン</t>
    </rPh>
    <rPh sb="7" eb="13">
      <t>ジュキュウカイシネンゲツ</t>
    </rPh>
    <phoneticPr fontId="1"/>
  </si>
  <si>
    <t>併給奨学金④（受給終了年月）</t>
    <rPh sb="0" eb="5">
      <t>ヘイキュウショウガクキン</t>
    </rPh>
    <rPh sb="7" eb="9">
      <t>ジュキュウ</t>
    </rPh>
    <rPh sb="9" eb="11">
      <t>シュウリョウ</t>
    </rPh>
    <rPh sb="11" eb="13">
      <t>ネンゲツ</t>
    </rPh>
    <phoneticPr fontId="1"/>
  </si>
  <si>
    <t>併給奨学金④（状況）</t>
    <rPh sb="0" eb="5">
      <t>ヘイキュウショウガクキン</t>
    </rPh>
    <rPh sb="7" eb="9">
      <t>ジョウキョウ</t>
    </rPh>
    <phoneticPr fontId="1"/>
  </si>
  <si>
    <t>学歴・職歴①（別）</t>
    <rPh sb="0" eb="2">
      <t>ガクレキ</t>
    </rPh>
    <rPh sb="3" eb="5">
      <t>ショクレキ</t>
    </rPh>
    <rPh sb="7" eb="8">
      <t>ベツ</t>
    </rPh>
    <phoneticPr fontId="1"/>
  </si>
  <si>
    <t>学歴・職歴①（学校名・勤務先）（所在地）</t>
    <rPh sb="0" eb="2">
      <t>ガクレキ</t>
    </rPh>
    <rPh sb="3" eb="5">
      <t>ショクレキ</t>
    </rPh>
    <rPh sb="7" eb="10">
      <t>ガッコウメイ</t>
    </rPh>
    <rPh sb="11" eb="14">
      <t>キンムサキ</t>
    </rPh>
    <rPh sb="16" eb="19">
      <t>ショザイチ</t>
    </rPh>
    <phoneticPr fontId="1"/>
  </si>
  <si>
    <t>学歴・職歴①（専攻分野・地位）</t>
    <rPh sb="0" eb="2">
      <t>ガクレキ</t>
    </rPh>
    <rPh sb="3" eb="5">
      <t>ショクレキ</t>
    </rPh>
    <rPh sb="7" eb="11">
      <t>センコウブンヤ</t>
    </rPh>
    <rPh sb="12" eb="14">
      <t>チイ</t>
    </rPh>
    <phoneticPr fontId="1"/>
  </si>
  <si>
    <t>学歴・職歴①（開始期間）</t>
    <rPh sb="0" eb="2">
      <t>ガクレキ</t>
    </rPh>
    <rPh sb="3" eb="5">
      <t>ショクレキ</t>
    </rPh>
    <rPh sb="7" eb="9">
      <t>カイシ</t>
    </rPh>
    <rPh sb="9" eb="11">
      <t>キカン</t>
    </rPh>
    <phoneticPr fontId="1"/>
  </si>
  <si>
    <t>学歴・職歴①（終了期間）</t>
    <rPh sb="0" eb="2">
      <t>ガクレキ</t>
    </rPh>
    <rPh sb="3" eb="5">
      <t>ショクレキ</t>
    </rPh>
    <rPh sb="7" eb="9">
      <t>シュウリョウ</t>
    </rPh>
    <rPh sb="9" eb="11">
      <t>キカン</t>
    </rPh>
    <phoneticPr fontId="1"/>
  </si>
  <si>
    <t>学歴・職歴②（別）</t>
    <rPh sb="0" eb="2">
      <t>ガクレキ</t>
    </rPh>
    <rPh sb="3" eb="5">
      <t>ショクレキ</t>
    </rPh>
    <rPh sb="7" eb="8">
      <t>ベツ</t>
    </rPh>
    <phoneticPr fontId="1"/>
  </si>
  <si>
    <t>学歴・職歴②（学校名・勤務先）（所在地）</t>
    <rPh sb="0" eb="2">
      <t>ガクレキ</t>
    </rPh>
    <rPh sb="3" eb="5">
      <t>ショクレキ</t>
    </rPh>
    <rPh sb="7" eb="10">
      <t>ガッコウメイ</t>
    </rPh>
    <rPh sb="11" eb="14">
      <t>キンムサキ</t>
    </rPh>
    <rPh sb="16" eb="19">
      <t>ショザイチ</t>
    </rPh>
    <phoneticPr fontId="1"/>
  </si>
  <si>
    <t>学歴・職歴②（専攻分野・地位）</t>
    <rPh sb="0" eb="2">
      <t>ガクレキ</t>
    </rPh>
    <rPh sb="3" eb="5">
      <t>ショクレキ</t>
    </rPh>
    <rPh sb="7" eb="11">
      <t>センコウブンヤ</t>
    </rPh>
    <rPh sb="12" eb="14">
      <t>チイ</t>
    </rPh>
    <phoneticPr fontId="1"/>
  </si>
  <si>
    <t>学歴・職歴②（開始期間）</t>
    <rPh sb="0" eb="2">
      <t>ガクレキ</t>
    </rPh>
    <rPh sb="3" eb="5">
      <t>ショクレキ</t>
    </rPh>
    <rPh sb="7" eb="9">
      <t>カイシ</t>
    </rPh>
    <rPh sb="9" eb="11">
      <t>キカン</t>
    </rPh>
    <phoneticPr fontId="1"/>
  </si>
  <si>
    <t>学歴・職歴②（終了期間）</t>
    <rPh sb="0" eb="2">
      <t>ガクレキ</t>
    </rPh>
    <rPh sb="3" eb="5">
      <t>ショクレキ</t>
    </rPh>
    <rPh sb="7" eb="9">
      <t>シュウリョウ</t>
    </rPh>
    <rPh sb="9" eb="11">
      <t>キカン</t>
    </rPh>
    <phoneticPr fontId="1"/>
  </si>
  <si>
    <t>学歴・職歴③（別）</t>
    <rPh sb="0" eb="2">
      <t>ガクレキ</t>
    </rPh>
    <rPh sb="3" eb="5">
      <t>ショクレキ</t>
    </rPh>
    <rPh sb="7" eb="8">
      <t>ベツ</t>
    </rPh>
    <phoneticPr fontId="1"/>
  </si>
  <si>
    <t>学歴・職歴③（学校名・勤務先）（所在地）</t>
    <rPh sb="0" eb="2">
      <t>ガクレキ</t>
    </rPh>
    <rPh sb="3" eb="5">
      <t>ショクレキ</t>
    </rPh>
    <rPh sb="7" eb="10">
      <t>ガッコウメイ</t>
    </rPh>
    <rPh sb="11" eb="14">
      <t>キンムサキ</t>
    </rPh>
    <rPh sb="16" eb="19">
      <t>ショザイチ</t>
    </rPh>
    <phoneticPr fontId="1"/>
  </si>
  <si>
    <t>学歴・職歴③（専攻分野・地位）</t>
    <rPh sb="0" eb="2">
      <t>ガクレキ</t>
    </rPh>
    <rPh sb="3" eb="5">
      <t>ショクレキ</t>
    </rPh>
    <rPh sb="7" eb="11">
      <t>センコウブンヤ</t>
    </rPh>
    <rPh sb="12" eb="14">
      <t>チイ</t>
    </rPh>
    <phoneticPr fontId="1"/>
  </si>
  <si>
    <t>学歴・職歴③（開始期間）</t>
    <rPh sb="0" eb="2">
      <t>ガクレキ</t>
    </rPh>
    <rPh sb="3" eb="5">
      <t>ショクレキ</t>
    </rPh>
    <rPh sb="7" eb="9">
      <t>カイシ</t>
    </rPh>
    <rPh sb="9" eb="11">
      <t>キカン</t>
    </rPh>
    <phoneticPr fontId="1"/>
  </si>
  <si>
    <t>学歴・職歴③（終了期間）</t>
    <rPh sb="0" eb="2">
      <t>ガクレキ</t>
    </rPh>
    <rPh sb="3" eb="5">
      <t>ショクレキ</t>
    </rPh>
    <rPh sb="7" eb="9">
      <t>シュウリョウ</t>
    </rPh>
    <rPh sb="9" eb="11">
      <t>キカン</t>
    </rPh>
    <phoneticPr fontId="1"/>
  </si>
  <si>
    <t>学歴・職歴④（別）</t>
    <rPh sb="0" eb="2">
      <t>ガクレキ</t>
    </rPh>
    <rPh sb="3" eb="5">
      <t>ショクレキ</t>
    </rPh>
    <rPh sb="7" eb="8">
      <t>ベツ</t>
    </rPh>
    <phoneticPr fontId="1"/>
  </si>
  <si>
    <t>学歴・職歴④（学校名・勤務先）（所在地）</t>
    <rPh sb="0" eb="2">
      <t>ガクレキ</t>
    </rPh>
    <rPh sb="3" eb="5">
      <t>ショクレキ</t>
    </rPh>
    <rPh sb="7" eb="10">
      <t>ガッコウメイ</t>
    </rPh>
    <rPh sb="11" eb="14">
      <t>キンムサキ</t>
    </rPh>
    <rPh sb="16" eb="19">
      <t>ショザイチ</t>
    </rPh>
    <phoneticPr fontId="1"/>
  </si>
  <si>
    <t>学歴・職歴④（専攻分野・地位）</t>
    <rPh sb="0" eb="2">
      <t>ガクレキ</t>
    </rPh>
    <rPh sb="3" eb="5">
      <t>ショクレキ</t>
    </rPh>
    <rPh sb="7" eb="11">
      <t>センコウブンヤ</t>
    </rPh>
    <rPh sb="12" eb="14">
      <t>チイ</t>
    </rPh>
    <phoneticPr fontId="1"/>
  </si>
  <si>
    <t>学歴・職歴④（開始期間）</t>
    <rPh sb="0" eb="2">
      <t>ガクレキ</t>
    </rPh>
    <rPh sb="3" eb="5">
      <t>ショクレキ</t>
    </rPh>
    <rPh sb="7" eb="9">
      <t>カイシ</t>
    </rPh>
    <rPh sb="9" eb="11">
      <t>キカン</t>
    </rPh>
    <phoneticPr fontId="1"/>
  </si>
  <si>
    <t>学歴・職歴④（終了期間）</t>
    <rPh sb="0" eb="2">
      <t>ガクレキ</t>
    </rPh>
    <rPh sb="3" eb="5">
      <t>ショクレキ</t>
    </rPh>
    <rPh sb="7" eb="9">
      <t>シュウリョウ</t>
    </rPh>
    <rPh sb="9" eb="11">
      <t>キカン</t>
    </rPh>
    <phoneticPr fontId="1"/>
  </si>
  <si>
    <t>学習・研究計画（概要・テーマ）</t>
    <rPh sb="0" eb="2">
      <t>ガクシュウ</t>
    </rPh>
    <rPh sb="3" eb="7">
      <t>ケンキュウケイカク</t>
    </rPh>
    <rPh sb="8" eb="10">
      <t>ガイヨウ</t>
    </rPh>
    <phoneticPr fontId="1"/>
  </si>
  <si>
    <t>学習・研究計画（内容）</t>
    <rPh sb="0" eb="2">
      <t>ガクシュウ</t>
    </rPh>
    <rPh sb="3" eb="7">
      <t>ケンキュウケイカク</t>
    </rPh>
    <rPh sb="8" eb="10">
      <t>ナイヨウ</t>
    </rPh>
    <phoneticPr fontId="1"/>
  </si>
  <si>
    <t>一貫制博士課程</t>
    <rPh sb="0" eb="2">
      <t>イッカン</t>
    </rPh>
    <rPh sb="2" eb="3">
      <t>セイ</t>
    </rPh>
    <rPh sb="3" eb="5">
      <t>ハクシ</t>
    </rPh>
    <rPh sb="5" eb="7">
      <t>カテイ</t>
    </rPh>
    <phoneticPr fontId="1"/>
  </si>
  <si>
    <t>在籍課程</t>
    <rPh sb="0" eb="4">
      <t>ザイセキカテイ</t>
    </rPh>
    <phoneticPr fontId="1"/>
  </si>
  <si>
    <t>学年</t>
    <rPh sb="0" eb="2">
      <t>ガクネン</t>
    </rPh>
    <phoneticPr fontId="1"/>
  </si>
  <si>
    <t>●応募者の経済状況（令和5年度見込み）</t>
    <rPh sb="1" eb="4">
      <t>オウボシャ</t>
    </rPh>
    <rPh sb="5" eb="7">
      <t>ケイザイ</t>
    </rPh>
    <rPh sb="7" eb="9">
      <t>ジョウキョウ</t>
    </rPh>
    <rPh sb="10" eb="12">
      <t>レイワ</t>
    </rPh>
    <rPh sb="13" eb="15">
      <t>ネンド</t>
    </rPh>
    <rPh sb="15" eb="17">
      <t>ミコ</t>
    </rPh>
    <phoneticPr fontId="7"/>
  </si>
  <si>
    <t>博士（博士後期）課程【4年制】</t>
    <rPh sb="12" eb="14">
      <t>ネンセイ</t>
    </rPh>
    <phoneticPr fontId="1"/>
  </si>
  <si>
    <t>博士（博士後期）課程【3年制】</t>
    <rPh sb="0" eb="2">
      <t>ハカセ</t>
    </rPh>
    <rPh sb="3" eb="5">
      <t>ハカセ</t>
    </rPh>
    <rPh sb="5" eb="7">
      <t>コウキ</t>
    </rPh>
    <rPh sb="8" eb="10">
      <t>カテイ</t>
    </rPh>
    <rPh sb="12" eb="14">
      <t>ネンセイ</t>
    </rPh>
    <phoneticPr fontId="1"/>
  </si>
  <si>
    <t>学士課程【6年制】</t>
    <rPh sb="0" eb="2">
      <t>ガクシ</t>
    </rPh>
    <rPh sb="2" eb="4">
      <t>カテイ</t>
    </rPh>
    <rPh sb="6" eb="8">
      <t>ネンセイ</t>
    </rPh>
    <phoneticPr fontId="1"/>
  </si>
  <si>
    <t>学士課程【4年制】</t>
    <rPh sb="0" eb="4">
      <t>ガクシカテイ</t>
    </rPh>
    <rPh sb="6" eb="8">
      <t>ネンセイ</t>
    </rPh>
    <phoneticPr fontId="1"/>
  </si>
  <si>
    <t>性別</t>
    <rPh sb="0" eb="2">
      <t>セイベツ</t>
    </rPh>
    <phoneticPr fontId="1"/>
  </si>
  <si>
    <t>女</t>
    <rPh sb="0" eb="1">
      <t>オンナ</t>
    </rPh>
    <phoneticPr fontId="1"/>
  </si>
  <si>
    <t>回答しない</t>
    <rPh sb="0" eb="2">
      <t>カイトウ</t>
    </rPh>
    <phoneticPr fontId="1"/>
  </si>
  <si>
    <t>具体的な内容</t>
    <rPh sb="0" eb="3">
      <t>グタイテキ</t>
    </rPh>
    <rPh sb="4" eb="6">
      <t>ナイヨウ</t>
    </rPh>
    <phoneticPr fontId="1"/>
  </si>
  <si>
    <t>応募理由</t>
    <rPh sb="0" eb="4">
      <t>オウボリユウ</t>
    </rPh>
    <phoneticPr fontId="1"/>
  </si>
  <si>
    <t>⑤併給奨学金（給付型のみ）</t>
    <rPh sb="1" eb="3">
      <t>ヘイキュウ</t>
    </rPh>
    <rPh sb="3" eb="6">
      <t>ショウガクキン</t>
    </rPh>
    <rPh sb="8" eb="10">
      <t>キュウフ</t>
    </rPh>
    <rPh sb="10" eb="11">
      <t>ガタ</t>
    </rPh>
    <phoneticPr fontId="7"/>
  </si>
  <si>
    <t>⑥貯金の取り崩し</t>
    <rPh sb="1" eb="3">
      <t>チョキン</t>
    </rPh>
    <rPh sb="4" eb="5">
      <t>ト</t>
    </rPh>
    <rPh sb="6" eb="7">
      <t>クズ</t>
    </rPh>
    <phoneticPr fontId="7"/>
  </si>
  <si>
    <t>⑦その他
（借金等、貸与型奨学金含む）</t>
    <rPh sb="3" eb="4">
      <t>タ</t>
    </rPh>
    <rPh sb="6" eb="8">
      <t>シャッキン</t>
    </rPh>
    <rPh sb="8" eb="9">
      <t>ナド</t>
    </rPh>
    <rPh sb="10" eb="12">
      <t>タイヨ</t>
    </rPh>
    <rPh sb="12" eb="13">
      <t>ガタ</t>
    </rPh>
    <rPh sb="13" eb="16">
      <t>ショウガクキン</t>
    </rPh>
    <rPh sb="16" eb="17">
      <t>フク</t>
    </rPh>
    <phoneticPr fontId="1"/>
  </si>
  <si>
    <t>⑧学費</t>
    <rPh sb="1" eb="3">
      <t>ガクヒ</t>
    </rPh>
    <phoneticPr fontId="7"/>
  </si>
  <si>
    <t>⑤併給奨学金（給付型のみ）</t>
    <phoneticPr fontId="1"/>
  </si>
  <si>
    <t>⑥貯金の取り崩し</t>
    <phoneticPr fontId="1"/>
  </si>
  <si>
    <t>⑦その他（借金等、貸与型奨学金含む）</t>
    <phoneticPr fontId="1"/>
  </si>
  <si>
    <t>④高等教育の修学支援新制度給付型奨学金</t>
    <phoneticPr fontId="1"/>
  </si>
  <si>
    <t>⑧学費</t>
    <phoneticPr fontId="1"/>
  </si>
  <si>
    <t>将来展望</t>
    <rPh sb="0" eb="4">
      <t>ショウライテンボウ</t>
    </rPh>
    <phoneticPr fontId="1"/>
  </si>
  <si>
    <t>ここをクリック▼</t>
  </si>
  <si>
    <t>氏名（漢字）</t>
    <phoneticPr fontId="1"/>
  </si>
  <si>
    <t>支出合計　</t>
    <rPh sb="0" eb="2">
      <t>シシュツ</t>
    </rPh>
    <rPh sb="2" eb="4">
      <t>ゴウケイ</t>
    </rPh>
    <phoneticPr fontId="7"/>
  </si>
  <si>
    <t>収入合計</t>
    <rPh sb="0" eb="2">
      <t>シュウニュウ</t>
    </rPh>
    <rPh sb="2" eb="4">
      <t>ゴウケイ</t>
    </rPh>
    <phoneticPr fontId="7"/>
  </si>
  <si>
    <t>貸与型
給付型</t>
    <rPh sb="0" eb="3">
      <t>タイヨガタ</t>
    </rPh>
    <rPh sb="4" eb="7">
      <t>キュウフガタ</t>
    </rPh>
    <phoneticPr fontId="7"/>
  </si>
  <si>
    <t>奨学金名</t>
    <rPh sb="0" eb="4">
      <t>ショウガクキンメイ</t>
    </rPh>
    <phoneticPr fontId="1"/>
  </si>
  <si>
    <t>氏名（ｱﾙﾌｧﾍﾞｯﾄ）</t>
    <phoneticPr fontId="1"/>
  </si>
  <si>
    <t>氏名（ｶﾅ）</t>
    <phoneticPr fontId="1"/>
  </si>
  <si>
    <t>⑩教材費</t>
    <rPh sb="1" eb="4">
      <t>キョウザイヒ</t>
    </rPh>
    <phoneticPr fontId="7"/>
  </si>
  <si>
    <t>⑪食費</t>
    <rPh sb="1" eb="3">
      <t>ショクヒ</t>
    </rPh>
    <phoneticPr fontId="7"/>
  </si>
  <si>
    <t>⑫住居費</t>
    <rPh sb="1" eb="4">
      <t>ジュウキョヒ</t>
    </rPh>
    <phoneticPr fontId="7"/>
  </si>
  <si>
    <t>⑬その他
（光熱費・通信費・交通費等）</t>
    <rPh sb="3" eb="4">
      <t>タ</t>
    </rPh>
    <rPh sb="6" eb="9">
      <t>コウネツヒ</t>
    </rPh>
    <rPh sb="10" eb="13">
      <t>ツウシンヒ</t>
    </rPh>
    <rPh sb="14" eb="17">
      <t>コウツウヒ</t>
    </rPh>
    <rPh sb="17" eb="18">
      <t>トウ</t>
    </rPh>
    <phoneticPr fontId="7"/>
  </si>
  <si>
    <t>⑨（⑦のうち）学費免除額</t>
    <phoneticPr fontId="1"/>
  </si>
  <si>
    <t>⑩教材費</t>
    <phoneticPr fontId="1"/>
  </si>
  <si>
    <t>⑪食費</t>
    <phoneticPr fontId="1"/>
  </si>
  <si>
    <t>⑫住居費</t>
    <phoneticPr fontId="1"/>
  </si>
  <si>
    <t>⑬その他（光熱費・通信費・交通費等）</t>
    <phoneticPr fontId="1"/>
  </si>
  <si>
    <t>併給奨学金①（貸与・給付型）</t>
    <rPh sb="0" eb="5">
      <t>ヘイキュウショウガクキン</t>
    </rPh>
    <rPh sb="7" eb="9">
      <t>タイヨ</t>
    </rPh>
    <rPh sb="10" eb="13">
      <t>キュウフガタ</t>
    </rPh>
    <phoneticPr fontId="1"/>
  </si>
  <si>
    <t>貸与・給付</t>
    <rPh sb="0" eb="2">
      <t>タイヨ</t>
    </rPh>
    <rPh sb="3" eb="5">
      <t>キュウフ</t>
    </rPh>
    <phoneticPr fontId="1"/>
  </si>
  <si>
    <t>貸与型</t>
    <rPh sb="0" eb="3">
      <t>タイヨガタ</t>
    </rPh>
    <phoneticPr fontId="1"/>
  </si>
  <si>
    <t>給付型</t>
    <rPh sb="0" eb="3">
      <t>キュウフガタ</t>
    </rPh>
    <phoneticPr fontId="1"/>
  </si>
  <si>
    <t>併給奨学金②（貸与・給付型）</t>
    <rPh sb="0" eb="5">
      <t>ヘイキュウショウガクキン</t>
    </rPh>
    <phoneticPr fontId="1"/>
  </si>
  <si>
    <t>併給奨学金③（貸与・給付型）</t>
    <rPh sb="0" eb="5">
      <t>ヘイキュウショウガクキン</t>
    </rPh>
    <phoneticPr fontId="1"/>
  </si>
  <si>
    <t>併給奨学金④（貸与・給付型）</t>
    <rPh sb="0" eb="5">
      <t>ヘイキュウショウガクキン</t>
    </rPh>
    <phoneticPr fontId="1"/>
  </si>
  <si>
    <t>学校名又は勤務先
（所在地）</t>
    <rPh sb="0" eb="2">
      <t>ガッコウ</t>
    </rPh>
    <rPh sb="2" eb="3">
      <t>メイ</t>
    </rPh>
    <rPh sb="3" eb="4">
      <t>マタ</t>
    </rPh>
    <rPh sb="5" eb="8">
      <t>キンムサキ</t>
    </rPh>
    <rPh sb="10" eb="13">
      <t>ショザイチ</t>
    </rPh>
    <phoneticPr fontId="7"/>
  </si>
  <si>
    <t>⑨（⑧のうち）学費免除額</t>
    <rPh sb="7" eb="12">
      <t>ガクヒメンジョガク</t>
    </rPh>
    <phoneticPr fontId="7"/>
  </si>
  <si>
    <t>月</t>
    <rPh sb="0" eb="1">
      <t>ツキ</t>
    </rPh>
    <phoneticPr fontId="1"/>
  </si>
  <si>
    <t>●他の奨学金（一時金を含む）受給・申請状況
　※令和5年4月～令和6年3月までに受給する（予定を含む）奨学金のみ記入すること。</t>
    <rPh sb="24" eb="26">
      <t>レイワ</t>
    </rPh>
    <rPh sb="27" eb="28">
      <t>ネン</t>
    </rPh>
    <rPh sb="29" eb="30">
      <t>ガツ</t>
    </rPh>
    <rPh sb="31" eb="33">
      <t>レイワ</t>
    </rPh>
    <rPh sb="34" eb="35">
      <t>ネン</t>
    </rPh>
    <rPh sb="36" eb="37">
      <t>ガツ</t>
    </rPh>
    <rPh sb="40" eb="42">
      <t>ジュキュウ</t>
    </rPh>
    <rPh sb="45" eb="47">
      <t>ヨテイ</t>
    </rPh>
    <rPh sb="48" eb="49">
      <t>フク</t>
    </rPh>
    <rPh sb="51" eb="54">
      <t>ショウガクキン</t>
    </rPh>
    <rPh sb="56" eb="58">
      <t>キニュウ</t>
    </rPh>
    <phoneticPr fontId="7"/>
  </si>
  <si>
    <t>学歴・職歴</t>
    <rPh sb="0" eb="2">
      <t>ガクレキ</t>
    </rPh>
    <rPh sb="3" eb="5">
      <t>ショクレキ</t>
    </rPh>
    <phoneticPr fontId="1"/>
  </si>
  <si>
    <t>●学歴・職歴（高等学校以降）
　※記入欄が足りない場合は高等学校以降の直近4件を記入すること。</t>
    <rPh sb="17" eb="19">
      <t>キニュウ</t>
    </rPh>
    <rPh sb="19" eb="20">
      <t>ラン</t>
    </rPh>
    <rPh sb="21" eb="22">
      <t>タ</t>
    </rPh>
    <rPh sb="25" eb="27">
      <t>バアイ</t>
    </rPh>
    <rPh sb="28" eb="30">
      <t>コウトウ</t>
    </rPh>
    <rPh sb="30" eb="32">
      <t>ガッコウ</t>
    </rPh>
    <rPh sb="32" eb="34">
      <t>イコウ</t>
    </rPh>
    <rPh sb="35" eb="37">
      <t>チョッキン</t>
    </rPh>
    <rPh sb="38" eb="39">
      <t>ケン</t>
    </rPh>
    <rPh sb="40" eb="42">
      <t>キニュウ</t>
    </rPh>
    <phoneticPr fontId="7"/>
  </si>
  <si>
    <t>④高等教育の修学支援新制度</t>
    <rPh sb="1" eb="5">
      <t>コウトウキョウイク</t>
    </rPh>
    <rPh sb="6" eb="10">
      <t>シュウガクシエン</t>
    </rPh>
    <rPh sb="10" eb="13">
      <t>シンセイド</t>
    </rPh>
    <phoneticPr fontId="7"/>
  </si>
  <si>
    <t>××株式会社について</t>
    <rPh sb="2" eb="6">
      <t>カブシキガイシャ</t>
    </rPh>
    <phoneticPr fontId="1"/>
  </si>
  <si>
    <t>氏名</t>
    <rPh sb="0" eb="2">
      <t>シメイ</t>
    </rPh>
    <phoneticPr fontId="1"/>
  </si>
  <si>
    <t>カナ</t>
  </si>
  <si>
    <r>
      <rPr>
        <sz val="16"/>
        <color theme="1"/>
        <rFont val="ＭＳ Ｐ明朝"/>
        <family val="1"/>
        <charset val="128"/>
      </rPr>
      <t xml:space="preserve">写真
</t>
    </r>
    <r>
      <rPr>
        <sz val="9"/>
        <color theme="1"/>
        <rFont val="ＭＳ Ｐ明朝"/>
        <family val="1"/>
        <charset val="128"/>
      </rPr>
      <t xml:space="preserve">
データを貼り付けること
( 50KB以内）</t>
    </r>
    <phoneticPr fontId="1"/>
  </si>
  <si>
    <r>
      <t xml:space="preserve">漢字
</t>
    </r>
    <r>
      <rPr>
        <sz val="8"/>
        <color theme="1"/>
        <rFont val="ＭＳ Ｐ明朝"/>
        <family val="1"/>
        <charset val="128"/>
      </rPr>
      <t>（ある場合）</t>
    </r>
    <phoneticPr fontId="1"/>
  </si>
  <si>
    <t>国籍・地域</t>
    <rPh sb="0" eb="2">
      <t>コクセキ</t>
    </rPh>
    <rPh sb="3" eb="5">
      <t>チイキ</t>
    </rPh>
    <phoneticPr fontId="1"/>
  </si>
  <si>
    <t>歳）</t>
    <phoneticPr fontId="1"/>
  </si>
  <si>
    <t>学校名</t>
    <rPh sb="0" eb="3">
      <t>ガッコウメイ</t>
    </rPh>
    <phoneticPr fontId="1"/>
  </si>
  <si>
    <t>学科・専攻</t>
    <phoneticPr fontId="1"/>
  </si>
  <si>
    <t>入学年月</t>
    <rPh sb="0" eb="4">
      <t>ニュウガクネンゲツ</t>
    </rPh>
    <phoneticPr fontId="1"/>
  </si>
  <si>
    <t>卒業・修了予定年月</t>
    <rPh sb="0" eb="2">
      <t>ソツギョウ</t>
    </rPh>
    <rPh sb="3" eb="7">
      <t>シュウリョウヨテイ</t>
    </rPh>
    <rPh sb="7" eb="9">
      <t>ネンゲツ</t>
    </rPh>
    <phoneticPr fontId="1"/>
  </si>
  <si>
    <t>年次</t>
    <rPh sb="0" eb="2">
      <t>ネンジ</t>
    </rPh>
    <phoneticPr fontId="1"/>
  </si>
  <si>
    <t>月</t>
    <rPh sb="0" eb="1">
      <t>ガツ</t>
    </rPh>
    <phoneticPr fontId="1"/>
  </si>
  <si>
    <t>日本語教員養成課程履修の有無</t>
    <phoneticPr fontId="1"/>
  </si>
  <si>
    <t>日本語教員養成課程</t>
    <rPh sb="0" eb="3">
      <t>ニホンゴ</t>
    </rPh>
    <rPh sb="3" eb="5">
      <t>キョウイン</t>
    </rPh>
    <rPh sb="5" eb="9">
      <t>ヨウセイカテイ</t>
    </rPh>
    <phoneticPr fontId="1"/>
  </si>
  <si>
    <t>入学年</t>
    <rPh sb="0" eb="2">
      <t>ニュウガク</t>
    </rPh>
    <rPh sb="2" eb="3">
      <t>トシ</t>
    </rPh>
    <phoneticPr fontId="1"/>
  </si>
  <si>
    <t>卒業年</t>
    <rPh sb="0" eb="3">
      <t>ソツギョウネン</t>
    </rPh>
    <phoneticPr fontId="1"/>
  </si>
  <si>
    <r>
      <rPr>
        <sz val="11"/>
        <color theme="1"/>
        <rFont val="ＭＳ Ｐ明朝"/>
        <family val="1"/>
        <charset val="128"/>
      </rPr>
      <t>▼ここをクリック</t>
    </r>
    <r>
      <rPr>
        <b/>
        <sz val="11"/>
        <color theme="1"/>
        <rFont val="ＭＳ Ｐ明朝"/>
        <family val="1"/>
        <charset val="128"/>
      </rPr>
      <t>▼</t>
    </r>
    <phoneticPr fontId="1"/>
  </si>
  <si>
    <t>▼ここをクリック▼</t>
    <phoneticPr fontId="1"/>
  </si>
  <si>
    <t>▼ここをクリック▼</t>
  </si>
  <si>
    <t>（令和5年10月1日時点で</t>
    <phoneticPr fontId="1"/>
  </si>
  <si>
    <t>英語ｱﾙﾌｧﾍﾞｯﾄ（半角・大文字）</t>
    <phoneticPr fontId="1"/>
  </si>
  <si>
    <t>生年月日</t>
    <rPh sb="0" eb="4">
      <t>セイネンガッピ</t>
    </rPh>
    <phoneticPr fontId="1"/>
  </si>
  <si>
    <t>日</t>
    <rPh sb="0" eb="1">
      <t>ニチ</t>
    </rPh>
    <phoneticPr fontId="1"/>
  </si>
  <si>
    <t>▼ここをクリック ▼
▽を押して渡日状況を選択してください</t>
    <rPh sb="16" eb="18">
      <t>トニチ</t>
    </rPh>
    <rPh sb="18" eb="20">
      <t>ジョウキョウ</t>
    </rPh>
    <phoneticPr fontId="1"/>
  </si>
  <si>
    <t>・添付する写真は、上半身、脱帽、最近6か月以内に撮影したものとし、50KB以下のものを貼り付けること。
　写真の大きさの調整をして枠内に収めること（写真の縦横比は変更しない。枠内に空白ができても可）。
・応募者本人が入力すること（手書き不可）。
・各項目ともセル内に収まるよう入力し、行の追加・高さの調整はしないこと。
・ワークシートをコピーして編集しないこと、また、ワークシート名も変更しないこと。</t>
    <rPh sb="53" eb="55">
      <t>シャシン</t>
    </rPh>
    <rPh sb="87" eb="89">
      <t>ワクナイ</t>
    </rPh>
    <rPh sb="90" eb="92">
      <t>クウハク</t>
    </rPh>
    <rPh sb="97" eb="98">
      <t>カ</t>
    </rPh>
    <rPh sb="102" eb="105">
      <t>オウボシャ</t>
    </rPh>
    <rPh sb="124" eb="127">
      <t>カクコウモク</t>
    </rPh>
    <rPh sb="131" eb="132">
      <t>ナイ</t>
    </rPh>
    <rPh sb="133" eb="134">
      <t>オサ</t>
    </rPh>
    <rPh sb="138" eb="140">
      <t>ニュウリョク</t>
    </rPh>
    <rPh sb="150" eb="152">
      <t>チョウセイ</t>
    </rPh>
    <phoneticPr fontId="7"/>
  </si>
  <si>
    <t>▼ここをクリック ▼
▽を押して選択してください</t>
    <rPh sb="13" eb="14">
      <t>オ</t>
    </rPh>
    <rPh sb="16" eb="18">
      <t>センタク</t>
    </rPh>
    <phoneticPr fontId="1"/>
  </si>
  <si>
    <t>有り（主専攻）</t>
    <rPh sb="0" eb="1">
      <t>ア</t>
    </rPh>
    <rPh sb="3" eb="6">
      <t>シュセンコウ</t>
    </rPh>
    <phoneticPr fontId="1"/>
  </si>
  <si>
    <t>無し</t>
    <rPh sb="0" eb="1">
      <t>ナ</t>
    </rPh>
    <phoneticPr fontId="1"/>
  </si>
  <si>
    <t>有り（副専攻）</t>
    <rPh sb="0" eb="1">
      <t>ア</t>
    </rPh>
    <rPh sb="3" eb="4">
      <t>フク</t>
    </rPh>
    <rPh sb="4" eb="6">
      <t>センコウ</t>
    </rPh>
    <phoneticPr fontId="1"/>
  </si>
  <si>
    <r>
      <t xml:space="preserve">収入内訳（全て平均月額を記入すること）
</t>
    </r>
    <r>
      <rPr>
        <sz val="8"/>
        <color theme="1"/>
        <rFont val="ＭＳ Ｐ明朝"/>
        <family val="1"/>
        <charset val="128"/>
      </rPr>
      <t>※留学生の場合、本国の家庭の収入、日本国外にいる配偶者の収入等、生計を一にする別居者の収入は含まない</t>
    </r>
    <rPh sb="0" eb="2">
      <t>シュウニュウ</t>
    </rPh>
    <rPh sb="2" eb="4">
      <t>ウチワケ</t>
    </rPh>
    <rPh sb="5" eb="6">
      <t>スベ</t>
    </rPh>
    <rPh sb="7" eb="9">
      <t>ヘイキン</t>
    </rPh>
    <rPh sb="9" eb="11">
      <t>ゲツガク</t>
    </rPh>
    <rPh sb="12" eb="14">
      <t>キニュウ</t>
    </rPh>
    <phoneticPr fontId="7"/>
  </si>
  <si>
    <t>支出内訳（全て平均月額を記入すること）</t>
    <rPh sb="0" eb="2">
      <t>シシュツ</t>
    </rPh>
    <rPh sb="2" eb="4">
      <t>ウチワケ</t>
    </rPh>
    <rPh sb="5" eb="6">
      <t>スベ</t>
    </rPh>
    <rPh sb="7" eb="9">
      <t>ヘイキン</t>
    </rPh>
    <rPh sb="9" eb="11">
      <t>ゲツガク</t>
    </rPh>
    <rPh sb="12" eb="14">
      <t>キニュウ</t>
    </rPh>
    <phoneticPr fontId="7"/>
  </si>
  <si>
    <t>令和5年（2023年）度 JEES日本語教育普及奨学金　願書</t>
    <rPh sb="0" eb="2">
      <t>レイワ</t>
    </rPh>
    <rPh sb="3" eb="4">
      <t>ネン</t>
    </rPh>
    <rPh sb="9" eb="10">
      <t>ネン</t>
    </rPh>
    <rPh sb="11" eb="12">
      <t>タビ</t>
    </rPh>
    <rPh sb="17" eb="20">
      <t>ニホンゴ</t>
    </rPh>
    <rPh sb="20" eb="24">
      <t>キョウイクフキュウ</t>
    </rPh>
    <rPh sb="24" eb="27">
      <t>ショウガクキン</t>
    </rPh>
    <rPh sb="28" eb="30">
      <t>ガンショ</t>
    </rPh>
    <phoneticPr fontId="7"/>
  </si>
  <si>
    <t>学習・研究タイトル</t>
    <phoneticPr fontId="1"/>
  </si>
  <si>
    <t>●奨学金の申請理由は何か。また、奨学金をどのように活用できる（役立てられる）と思うか。</t>
    <phoneticPr fontId="1"/>
  </si>
  <si>
    <t>ｷｮｳｶｲ  ﾊﾅｺ</t>
    <phoneticPr fontId="1"/>
  </si>
  <si>
    <t>協会　花子</t>
    <phoneticPr fontId="1"/>
  </si>
  <si>
    <t>KYOKAI HANAKO</t>
    <phoneticPr fontId="1"/>
  </si>
  <si>
    <t>日本</t>
    <rPh sb="0" eb="2">
      <t>ニホン</t>
    </rPh>
    <phoneticPr fontId="1"/>
  </si>
  <si>
    <t>文学研究科</t>
    <phoneticPr fontId="1"/>
  </si>
  <si>
    <t>日本語学専攻</t>
    <phoneticPr fontId="1"/>
  </si>
  <si>
    <t>××奨励金</t>
    <rPh sb="2" eb="5">
      <t>ショウレイキン</t>
    </rPh>
    <phoneticPr fontId="1"/>
  </si>
  <si>
    <t>普通科</t>
    <phoneticPr fontId="1"/>
  </si>
  <si>
    <t>文学部日本文学科</t>
    <rPh sb="0" eb="3">
      <t>ブンガクブ</t>
    </rPh>
    <rPh sb="3" eb="5">
      <t>ニホン</t>
    </rPh>
    <rPh sb="5" eb="6">
      <t>ブン</t>
    </rPh>
    <rPh sb="6" eb="8">
      <t>ガッカ</t>
    </rPh>
    <phoneticPr fontId="10"/>
  </si>
  <si>
    <t>非常勤講師</t>
    <rPh sb="0" eb="3">
      <t>ヒジョウキン</t>
    </rPh>
    <rPh sb="3" eb="5">
      <t>コウシ</t>
    </rPh>
    <phoneticPr fontId="10"/>
  </si>
  <si>
    <t>○○○について</t>
    <phoneticPr fontId="1"/>
  </si>
  <si>
    <r>
      <rPr>
        <sz val="16"/>
        <color rgb="FF0070C0"/>
        <rFont val="ＭＳ Ｐ明朝"/>
        <family val="1"/>
        <charset val="128"/>
      </rPr>
      <t xml:space="preserve">写真
</t>
    </r>
    <r>
      <rPr>
        <sz val="9"/>
        <color rgb="FF0070C0"/>
        <rFont val="ＭＳ Ｐ明朝"/>
        <family val="1"/>
        <charset val="128"/>
      </rPr>
      <t xml:space="preserve">
データを貼り付けること
( 50KB以内）</t>
    </r>
    <phoneticPr fontId="1"/>
  </si>
  <si>
    <t>ジーズ大学</t>
    <phoneticPr fontId="1"/>
  </si>
  <si>
    <t>J機構</t>
    <rPh sb="1" eb="3">
      <t>キコウ</t>
    </rPh>
    <phoneticPr fontId="1"/>
  </si>
  <si>
    <t>○○高等学校（東京都）</t>
    <rPh sb="9" eb="10">
      <t>ト</t>
    </rPh>
    <phoneticPr fontId="1"/>
  </si>
  <si>
    <t>○○大学（大阪府）</t>
    <rPh sb="2" eb="4">
      <t>ダイガク</t>
    </rPh>
    <rPh sb="5" eb="7">
      <t>オオサカ</t>
    </rPh>
    <rPh sb="7" eb="8">
      <t>フ</t>
    </rPh>
    <phoneticPr fontId="10"/>
  </si>
  <si>
    <t>○○日本語学校（北海道）</t>
    <rPh sb="2" eb="5">
      <t>ニホンゴ</t>
    </rPh>
    <rPh sb="5" eb="7">
      <t>ガッコウ</t>
    </rPh>
    <rPh sb="8" eb="11">
      <t>ホッカイドウ</t>
    </rPh>
    <phoneticPr fontId="10"/>
  </si>
  <si>
    <t>私は・・・・・・に興味があり、・・・・・・を研究しています。・・・・・・</t>
    <rPh sb="0" eb="1">
      <t>ワタシ</t>
    </rPh>
    <rPh sb="9" eb="11">
      <t>キョウミ</t>
    </rPh>
    <rPh sb="22" eb="24">
      <t>ケンキュウ</t>
    </rPh>
    <phoneticPr fontId="1"/>
  </si>
  <si>
    <t>・・・・・・・のため、申請いたします。奨学金は・・・・・に活用できると考えます。・・・・・・・</t>
    <rPh sb="11" eb="13">
      <t>シンセイ</t>
    </rPh>
    <rPh sb="19" eb="22">
      <t>ショウガクキン</t>
    </rPh>
    <rPh sb="29" eb="31">
      <t>カツヨウ</t>
    </rPh>
    <phoneticPr fontId="1"/>
  </si>
  <si>
    <t>在籍月数</t>
    <rPh sb="0" eb="4">
      <t>ザイセキツキスウ</t>
    </rPh>
    <phoneticPr fontId="1"/>
  </si>
  <si>
    <t>error</t>
    <phoneticPr fontId="1"/>
  </si>
  <si>
    <t>専門職学位課程（学士課程相当）</t>
    <rPh sb="0" eb="3">
      <t>センモンショク</t>
    </rPh>
    <rPh sb="3" eb="7">
      <t>ガクイカテイ</t>
    </rPh>
    <rPh sb="8" eb="10">
      <t>ガクシ</t>
    </rPh>
    <rPh sb="10" eb="12">
      <t>カテイ</t>
    </rPh>
    <rPh sb="12" eb="14">
      <t>ソウトウ</t>
    </rPh>
    <phoneticPr fontId="1"/>
  </si>
  <si>
    <t>専門職学位課程（修士課程相当）</t>
    <rPh sb="0" eb="3">
      <t>センモンショク</t>
    </rPh>
    <rPh sb="3" eb="7">
      <t>ガクイカテイ</t>
    </rPh>
    <rPh sb="8" eb="10">
      <t>シュウシ</t>
    </rPh>
    <rPh sb="10" eb="12">
      <t>カテイ</t>
    </rPh>
    <rPh sb="12" eb="14">
      <t>ソウトウ</t>
    </rPh>
    <phoneticPr fontId="1"/>
  </si>
  <si>
    <t>専門職学位課程（博士課程相当）</t>
    <rPh sb="0" eb="3">
      <t>センモンショク</t>
    </rPh>
    <rPh sb="3" eb="7">
      <t>ガクイカテイ</t>
    </rPh>
    <rPh sb="8" eb="10">
      <t>ハカセ</t>
    </rPh>
    <rPh sb="10" eb="12">
      <t>カテイ</t>
    </rPh>
    <rPh sb="12" eb="14">
      <t>ソウトウ</t>
    </rPh>
    <phoneticPr fontId="1"/>
  </si>
  <si>
    <t>事務担当者使用欄</t>
    <rPh sb="0" eb="5">
      <t>ジムタントウシャ</t>
    </rPh>
    <rPh sb="5" eb="7">
      <t>シヨウ</t>
    </rPh>
    <rPh sb="7" eb="8">
      <t>ラン</t>
    </rPh>
    <phoneticPr fontId="1"/>
  </si>
  <si>
    <t>学科生（短期大学）【2年制】</t>
    <rPh sb="11" eb="13">
      <t>ネンセイ</t>
    </rPh>
    <phoneticPr fontId="1"/>
  </si>
  <si>
    <t>学科生（短期大学）【3年制】</t>
    <rPh sb="11" eb="13">
      <t>ネンセイ</t>
    </rPh>
    <phoneticPr fontId="1"/>
  </si>
  <si>
    <t>年齢計算</t>
    <rPh sb="0" eb="2">
      <t>ネンレイ</t>
    </rPh>
    <rPh sb="2" eb="4">
      <t>ケイサン</t>
    </rPh>
    <phoneticPr fontId="1"/>
  </si>
  <si>
    <t>在籍月数計算</t>
    <rPh sb="0" eb="4">
      <t>ザイセキツキスウ</t>
    </rPh>
    <rPh sb="4" eb="6">
      <t>ケイサン</t>
    </rPh>
    <phoneticPr fontId="1"/>
  </si>
  <si>
    <t>在籍月数チェック</t>
    <rPh sb="0" eb="4">
      <t>ザイセキツキスウ</t>
    </rPh>
    <phoneticPr fontId="1"/>
  </si>
  <si>
    <t>取得した生年月日</t>
    <rPh sb="0" eb="2">
      <t>シュトク</t>
    </rPh>
    <rPh sb="4" eb="8">
      <t>セイネンガッピ</t>
    </rPh>
    <phoneticPr fontId="1"/>
  </si>
  <si>
    <t>在籍月数（規定）</t>
    <rPh sb="0" eb="4">
      <t>ザイセキツキスウ</t>
    </rPh>
    <rPh sb="5" eb="7">
      <t>キテイ</t>
    </rPh>
    <phoneticPr fontId="1"/>
  </si>
  <si>
    <t>起算年月</t>
    <rPh sb="0" eb="4">
      <t>キサンネンゲツ</t>
    </rPh>
    <phoneticPr fontId="1"/>
  </si>
  <si>
    <t>卒業年月</t>
    <rPh sb="0" eb="2">
      <t>ソツギョウ</t>
    </rPh>
    <rPh sb="2" eb="4">
      <t>ネンゲツ</t>
    </rPh>
    <phoneticPr fontId="1"/>
  </si>
  <si>
    <t>在籍月数（申請）</t>
    <rPh sb="0" eb="4">
      <t>ザイセキツキスウ</t>
    </rPh>
    <rPh sb="5" eb="7">
      <t>シンセイ</t>
    </rPh>
    <phoneticPr fontId="1"/>
  </si>
  <si>
    <t>年齢</t>
    <rPh sb="0" eb="2">
      <t>ネンレイ</t>
    </rPh>
    <phoneticPr fontId="1"/>
  </si>
  <si>
    <t>結果</t>
    <rPh sb="0" eb="2">
      <t>ケッカ</t>
    </rPh>
    <phoneticPr fontId="1"/>
  </si>
  <si>
    <r>
      <t xml:space="preserve">学籍状況
</t>
    </r>
    <r>
      <rPr>
        <sz val="9"/>
        <rFont val="ＭＳ Ｐ明朝"/>
        <family val="1"/>
        <charset val="128"/>
      </rPr>
      <t>（</t>
    </r>
    <r>
      <rPr>
        <b/>
        <sz val="9"/>
        <color rgb="FFFF0000"/>
        <rFont val="ＭＳ Ｐ明朝"/>
        <family val="1"/>
        <charset val="128"/>
      </rPr>
      <t>令和5年
10月1日時点</t>
    </r>
    <r>
      <rPr>
        <sz val="9"/>
        <rFont val="ＭＳ Ｐ明朝"/>
        <family val="1"/>
        <charset val="128"/>
      </rPr>
      <t>）</t>
    </r>
    <phoneticPr fontId="1"/>
  </si>
  <si>
    <t>卒業後は、学んだことを生かし、インドネシアの○○日本語学校で日本語教師（非常勤）として働く予定です。・・・・・・</t>
    <phoneticPr fontId="1"/>
  </si>
  <si>
    <t xml:space="preserve">   私は、本奨学金の募集・推薦要項の全記載内容に同意・了承の上、令和5年（2023年）度JEES日本語教育普及奨学金の奨学生として採用願いたく、願書の記載事項に相違ありませんので、ここに申請いたします。また、募集・推薦要項14(2)①から⑤の目的で、貴協会が願書の記載事項を利用することに同意いたします。なお、奨学生として採用された場合は、他の奨学金を受給することを目的として、本奨学金を辞退することはいたしません。</t>
    <rPh sb="42" eb="43">
      <t>ネン</t>
    </rPh>
    <rPh sb="49" eb="52">
      <t>ニホンゴ</t>
    </rPh>
    <phoneticPr fontId="7"/>
  </si>
  <si>
    <t>所属課程</t>
    <rPh sb="0" eb="2">
      <t>ショゾク</t>
    </rPh>
    <rPh sb="2" eb="4">
      <t>カテイ</t>
    </rPh>
    <phoneticPr fontId="1"/>
  </si>
  <si>
    <t>奨学金受給期間</t>
    <rPh sb="0" eb="3">
      <t>ショウガクキン</t>
    </rPh>
    <rPh sb="3" eb="5">
      <t>ジュキュウ</t>
    </rPh>
    <rPh sb="5" eb="7">
      <t>キカン</t>
    </rPh>
    <phoneticPr fontId="1"/>
  </si>
  <si>
    <t>奨学金①</t>
    <rPh sb="0" eb="3">
      <t>ショウガクキン</t>
    </rPh>
    <phoneticPr fontId="1"/>
  </si>
  <si>
    <t>奨学金②</t>
    <rPh sb="0" eb="3">
      <t>ショウガクキン</t>
    </rPh>
    <phoneticPr fontId="1"/>
  </si>
  <si>
    <t>奨学金③</t>
    <rPh sb="0" eb="3">
      <t>ショウガクキン</t>
    </rPh>
    <phoneticPr fontId="1"/>
  </si>
  <si>
    <t>奨学金④</t>
    <rPh sb="0" eb="3">
      <t>ショウガクキン</t>
    </rPh>
    <phoneticPr fontId="1"/>
  </si>
  <si>
    <t>●大学等で何を学習・研究したいか（しているか）。</t>
    <phoneticPr fontId="1"/>
  </si>
  <si>
    <r>
      <t>●学業修了後、どのように日本語教育に関わりたいか</t>
    </r>
    <r>
      <rPr>
        <sz val="10"/>
        <rFont val="ＭＳ Ｐ明朝"/>
        <family val="1"/>
        <charset val="128"/>
      </rPr>
      <t>（</t>
    </r>
    <r>
      <rPr>
        <sz val="10"/>
        <color rgb="FFFF0000"/>
        <rFont val="ＭＳ Ｐ明朝"/>
        <family val="1"/>
        <charset val="128"/>
      </rPr>
      <t>就職先が決定していれば具体的に記入</t>
    </r>
    <r>
      <rPr>
        <sz val="10"/>
        <rFont val="ＭＳ Ｐ明朝"/>
        <family val="1"/>
        <charset val="128"/>
      </rPr>
      <t>）。</t>
    </r>
    <rPh sb="25" eb="27">
      <t>シュウショク</t>
    </rPh>
    <rPh sb="27" eb="28">
      <t>サキ</t>
    </rPh>
    <rPh sb="29" eb="31">
      <t>ケッテイ</t>
    </rPh>
    <rPh sb="36" eb="38">
      <t>グタイ</t>
    </rPh>
    <rPh sb="38" eb="39">
      <t>テキ</t>
    </rPh>
    <rPh sb="40" eb="42">
      <t>キニュウ</t>
    </rPh>
    <phoneticPr fontId="1"/>
  </si>
  <si>
    <r>
      <rPr>
        <sz val="10"/>
        <rFont val="ＭＳ Ｐ明朝"/>
        <family val="1"/>
        <charset val="128"/>
      </rPr>
      <t>●学業修了後、どのように日本語教育に関わりたいか（</t>
    </r>
    <r>
      <rPr>
        <sz val="10"/>
        <color rgb="FFFF0000"/>
        <rFont val="ＭＳ Ｐ明朝"/>
        <family val="1"/>
        <charset val="128"/>
      </rPr>
      <t>就職先が決定していれば具体的に記入</t>
    </r>
    <r>
      <rPr>
        <sz val="10"/>
        <rFont val="ＭＳ Ｐ明朝"/>
        <family val="1"/>
        <charset val="128"/>
      </rPr>
      <t>）。</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</si>
</sst>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41" formatCode="_ * #,##0_ ;_ * \-#,##0_ ;_ * &quot;-&quot;_ ;_ @_ "/>
    <numFmt numFmtId="176" formatCode="0_ "/>
    <numFmt numFmtId="177" formatCode="#,##0_ ;[Red]\-#,##0\ "/>
    <numFmt numFmtId="178" formatCode="0_);[Red]\(0\)"/>
  </numFmts>
  <fonts count="28">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0"/>
      <color theme="1"/>
      <name val="ＭＳ Ｐ明朝"/>
      <family val="1"/>
      <charset val="128"/>
    </font>
    <font>
      <sz val="8"/>
      <color theme="1"/>
      <name val="ＭＳ Ｐ明朝"/>
      <family val="1"/>
      <charset val="128"/>
    </font>
    <font>
      <sz val="9"/>
      <color theme="1"/>
      <name val="ＭＳ Ｐ明朝"/>
      <family val="1"/>
      <charset val="128"/>
    </font>
    <font>
      <sz val="6"/>
      <name val="ＭＳ Ｐゴシック"/>
      <family val="3"/>
      <charset val="128"/>
    </font>
    <font>
      <sz val="11"/>
      <color theme="1"/>
      <name val="ＭＳ Ｐ明朝"/>
      <family val="1"/>
      <charset val="128"/>
    </font>
    <font>
      <sz val="18"/>
      <color theme="1"/>
      <name val="ＭＳ Ｐ明朝"/>
      <family val="1"/>
      <charset val="128"/>
    </font>
    <font>
      <b/>
      <sz val="16"/>
      <color theme="1"/>
      <name val="ＭＳ Ｐ明朝"/>
      <family val="1"/>
      <charset val="128"/>
    </font>
    <font>
      <sz val="9"/>
      <color indexed="81"/>
      <name val="MS P ゴシック"/>
      <family val="3"/>
      <charset val="128"/>
    </font>
    <font>
      <sz val="11"/>
      <name val="ＭＳ Ｐゴシック"/>
      <family val="3"/>
      <charset val="128"/>
    </font>
    <font>
      <b/>
      <sz val="12"/>
      <color rgb="FFFF0000"/>
      <name val="ＭＳ Ｐゴシック"/>
      <family val="3"/>
      <charset val="128"/>
    </font>
    <font>
      <b/>
      <sz val="11"/>
      <color theme="1"/>
      <name val="ＭＳ Ｐ明朝"/>
      <family val="1"/>
      <charset val="128"/>
    </font>
    <font>
      <sz val="16"/>
      <color theme="1"/>
      <name val="ＭＳ Ｐ明朝"/>
      <family val="1"/>
      <charset val="128"/>
    </font>
    <font>
      <sz val="9"/>
      <name val="ＭＳ Ｐ明朝"/>
      <family val="1"/>
      <charset val="128"/>
    </font>
    <font>
      <sz val="10"/>
      <name val="ＭＳ Ｐ明朝"/>
      <family val="1"/>
      <charset val="128"/>
    </font>
    <font>
      <sz val="10"/>
      <color rgb="FFFF0000"/>
      <name val="ＭＳ Ｐ明朝"/>
      <family val="1"/>
      <charset val="128"/>
    </font>
    <font>
      <sz val="9"/>
      <color rgb="FF0070C0"/>
      <name val="ＭＳ Ｐ明朝"/>
      <family val="1"/>
      <charset val="128"/>
    </font>
    <font>
      <sz val="10"/>
      <color rgb="FF0070C0"/>
      <name val="ＭＳ Ｐ明朝"/>
      <family val="1"/>
      <charset val="128"/>
    </font>
    <font>
      <sz val="16"/>
      <color rgb="FF0070C0"/>
      <name val="ＭＳ Ｐ明朝"/>
      <family val="1"/>
      <charset val="128"/>
    </font>
    <font>
      <sz val="11"/>
      <color rgb="FF0070C0"/>
      <name val="ＭＳ Ｐ明朝"/>
      <family val="1"/>
      <charset val="128"/>
    </font>
    <font>
      <sz val="10"/>
      <color indexed="81"/>
      <name val="MS P ゴシック"/>
      <family val="3"/>
      <charset val="128"/>
    </font>
    <font>
      <sz val="11"/>
      <color theme="9" tint="-0.499984740745262"/>
      <name val="ＭＳ Ｐ明朝"/>
      <family val="1"/>
      <charset val="128"/>
    </font>
    <font>
      <sz val="8"/>
      <color theme="9" tint="-0.499984740745262"/>
      <name val="ＭＳ Ｐ明朝"/>
      <family val="1"/>
      <charset val="128"/>
    </font>
    <font>
      <sz val="11"/>
      <color theme="1"/>
      <name val="BIZ UDPゴシック"/>
      <family val="3"/>
      <charset val="128"/>
    </font>
    <font>
      <b/>
      <sz val="9"/>
      <color rgb="FFFF0000"/>
      <name val="ＭＳ Ｐ明朝"/>
      <family val="1"/>
      <charset val="128"/>
    </font>
  </fonts>
  <fills count="10">
    <fill>
      <patternFill patternType="none"/>
    </fill>
    <fill>
      <patternFill patternType="gray125"/>
    </fill>
    <fill>
      <patternFill patternType="solid">
        <fgColor theme="7" tint="0.79998168889431442"/>
        <bgColor indexed="64"/>
      </patternFill>
    </fill>
    <fill>
      <patternFill patternType="solid">
        <fgColor rgb="FFFFFFCC"/>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style="hair">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dotted">
        <color indexed="64"/>
      </left>
      <right style="dotted">
        <color indexed="64"/>
      </right>
      <top style="thin">
        <color indexed="64"/>
      </top>
      <bottom style="dotted">
        <color indexed="64"/>
      </bottom>
      <diagonal/>
    </border>
  </borders>
  <cellStyleXfs count="9">
    <xf numFmtId="0" fontId="0" fillId="0" borderId="0">
      <alignment vertical="center"/>
    </xf>
    <xf numFmtId="6" fontId="2" fillId="0" borderId="0" applyFont="0" applyFill="0" applyBorder="0" applyAlignment="0" applyProtection="0">
      <alignment vertical="center"/>
    </xf>
    <xf numFmtId="0" fontId="3" fillId="0" borderId="0">
      <alignment vertical="center"/>
    </xf>
    <xf numFmtId="6" fontId="2" fillId="0" borderId="0" applyFont="0" applyFill="0" applyBorder="0" applyAlignment="0" applyProtection="0">
      <alignment vertical="center"/>
    </xf>
    <xf numFmtId="0" fontId="12" fillId="0" borderId="0">
      <alignment vertical="center"/>
    </xf>
    <xf numFmtId="0" fontId="12" fillId="0" borderId="0">
      <alignment vertical="center"/>
    </xf>
    <xf numFmtId="0" fontId="2" fillId="0" borderId="0">
      <alignment vertical="center"/>
    </xf>
    <xf numFmtId="0" fontId="2" fillId="0" borderId="0">
      <alignment vertical="center"/>
    </xf>
    <xf numFmtId="0" fontId="3" fillId="0" borderId="0">
      <alignment vertical="center"/>
    </xf>
  </cellStyleXfs>
  <cellXfs count="431">
    <xf numFmtId="0" fontId="0" fillId="0" borderId="0" xfId="0">
      <alignment vertical="center"/>
    </xf>
    <xf numFmtId="0" fontId="8" fillId="0" borderId="0" xfId="0" applyFont="1">
      <alignment vertical="center"/>
    </xf>
    <xf numFmtId="0" fontId="8" fillId="2" borderId="1" xfId="0" applyFont="1" applyFill="1" applyBorder="1">
      <alignment vertical="center"/>
    </xf>
    <xf numFmtId="0" fontId="8" fillId="0" borderId="1" xfId="0" applyFont="1" applyBorder="1">
      <alignment vertical="center"/>
    </xf>
    <xf numFmtId="0" fontId="8" fillId="0" borderId="1" xfId="0" applyFont="1" applyBorder="1" applyAlignment="1">
      <alignment horizontal="center" vertical="center"/>
    </xf>
    <xf numFmtId="14" fontId="0" fillId="5" borderId="0" xfId="0" applyNumberFormat="1" applyFill="1">
      <alignment vertical="center"/>
    </xf>
    <xf numFmtId="0" fontId="0" fillId="2" borderId="1" xfId="0" applyFill="1" applyBorder="1">
      <alignment vertical="center"/>
    </xf>
    <xf numFmtId="0" fontId="0" fillId="6" borderId="1" xfId="0" applyFill="1" applyBorder="1">
      <alignment vertical="center"/>
    </xf>
    <xf numFmtId="38" fontId="0" fillId="6" borderId="1" xfId="0" applyNumberFormat="1" applyFill="1" applyBorder="1">
      <alignment vertical="center"/>
    </xf>
    <xf numFmtId="0" fontId="0" fillId="7" borderId="1" xfId="0" applyFill="1" applyBorder="1">
      <alignment vertical="center"/>
    </xf>
    <xf numFmtId="41" fontId="0" fillId="7" borderId="1" xfId="0" applyNumberFormat="1" applyFill="1" applyBorder="1">
      <alignment vertical="center"/>
    </xf>
    <xf numFmtId="0" fontId="0" fillId="8" borderId="1" xfId="0" applyFill="1" applyBorder="1">
      <alignment vertical="center"/>
    </xf>
    <xf numFmtId="0" fontId="0" fillId="9" borderId="1" xfId="0" applyFill="1" applyBorder="1">
      <alignment vertical="center"/>
    </xf>
    <xf numFmtId="0" fontId="8" fillId="0" borderId="1" xfId="0" applyFont="1" applyBorder="1" applyAlignment="1">
      <alignment vertical="center" wrapText="1"/>
    </xf>
    <xf numFmtId="0" fontId="14" fillId="0" borderId="1" xfId="0" applyFont="1" applyBorder="1">
      <alignment vertical="center"/>
    </xf>
    <xf numFmtId="0" fontId="0" fillId="6" borderId="1" xfId="0" applyFill="1" applyBorder="1" applyAlignment="1">
      <alignment vertical="center" wrapText="1"/>
    </xf>
    <xf numFmtId="0" fontId="4" fillId="0" borderId="0" xfId="2" applyFont="1" applyProtection="1">
      <alignment vertical="center"/>
      <protection locked="0"/>
    </xf>
    <xf numFmtId="0" fontId="9" fillId="0" borderId="0" xfId="2" applyFont="1" applyProtection="1">
      <alignment vertical="center"/>
      <protection locked="0"/>
    </xf>
    <xf numFmtId="0" fontId="4" fillId="2" borderId="0" xfId="2" applyFont="1" applyFill="1" applyAlignment="1" applyProtection="1">
      <alignment vertical="center" shrinkToFit="1"/>
      <protection locked="0"/>
    </xf>
    <xf numFmtId="0" fontId="8" fillId="0" borderId="0" xfId="0" applyFont="1" applyProtection="1">
      <alignment vertical="center"/>
      <protection locked="0"/>
    </xf>
    <xf numFmtId="0" fontId="4" fillId="0" borderId="0" xfId="0" applyFont="1" applyProtection="1">
      <alignment vertical="center"/>
      <protection locked="0"/>
    </xf>
    <xf numFmtId="176" fontId="4" fillId="2" borderId="3"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176" fontId="4" fillId="2" borderId="3" xfId="2" applyNumberFormat="1" applyFont="1" applyFill="1" applyBorder="1" applyAlignment="1" applyProtection="1">
      <alignment vertical="center" shrinkToFit="1"/>
      <protection locked="0"/>
    </xf>
    <xf numFmtId="176" fontId="4" fillId="2" borderId="19" xfId="2" applyNumberFormat="1" applyFont="1" applyFill="1" applyBorder="1" applyAlignment="1" applyProtection="1">
      <alignment vertical="center" shrinkToFit="1"/>
      <protection locked="0"/>
    </xf>
    <xf numFmtId="0" fontId="5" fillId="0" borderId="0" xfId="2" applyFont="1" applyProtection="1">
      <alignment vertical="center"/>
      <protection locked="0"/>
    </xf>
    <xf numFmtId="0" fontId="8" fillId="0" borderId="10" xfId="0" applyFont="1" applyBorder="1">
      <alignment vertical="center"/>
    </xf>
    <xf numFmtId="0" fontId="8" fillId="0" borderId="3" xfId="0" applyFont="1" applyBorder="1">
      <alignment vertical="center"/>
    </xf>
    <xf numFmtId="0" fontId="4" fillId="2" borderId="28" xfId="2" applyFont="1" applyFill="1" applyBorder="1" applyAlignment="1" applyProtection="1">
      <alignment vertical="center" shrinkToFit="1"/>
      <protection locked="0"/>
    </xf>
    <xf numFmtId="0" fontId="4" fillId="2" borderId="28" xfId="2" applyFont="1" applyFill="1" applyBorder="1" applyAlignment="1" applyProtection="1">
      <alignment vertical="center" wrapText="1"/>
      <protection locked="0"/>
    </xf>
    <xf numFmtId="0" fontId="24" fillId="2" borderId="11" xfId="0" applyFont="1" applyFill="1" applyBorder="1">
      <alignment vertical="center"/>
    </xf>
    <xf numFmtId="0" fontId="24" fillId="5" borderId="9" xfId="0" applyFont="1" applyFill="1" applyBorder="1">
      <alignment vertical="center"/>
    </xf>
    <xf numFmtId="0" fontId="8" fillId="0" borderId="10" xfId="0" applyFont="1" applyBorder="1" applyAlignment="1">
      <alignment vertical="center" wrapText="1"/>
    </xf>
    <xf numFmtId="0" fontId="8" fillId="0" borderId="8" xfId="0" applyFont="1" applyBorder="1">
      <alignment vertical="center"/>
    </xf>
    <xf numFmtId="0" fontId="8" fillId="0" borderId="2" xfId="0" applyFont="1" applyBorder="1">
      <alignment vertical="center"/>
    </xf>
    <xf numFmtId="0" fontId="8" fillId="0" borderId="4" xfId="0" applyFont="1" applyBorder="1">
      <alignment vertical="center"/>
    </xf>
    <xf numFmtId="0" fontId="26" fillId="0" borderId="1" xfId="0" applyFont="1" applyBorder="1">
      <alignment vertical="center"/>
    </xf>
    <xf numFmtId="178" fontId="26" fillId="0" borderId="1" xfId="0" applyNumberFormat="1" applyFont="1" applyBorder="1">
      <alignment vertical="center"/>
    </xf>
    <xf numFmtId="14" fontId="26" fillId="0" borderId="1" xfId="0" applyNumberFormat="1" applyFont="1" applyBorder="1">
      <alignment vertical="center"/>
    </xf>
    <xf numFmtId="178" fontId="8" fillId="0" borderId="0" xfId="0" applyNumberFormat="1" applyFont="1">
      <alignment vertical="center"/>
    </xf>
    <xf numFmtId="0" fontId="26" fillId="5" borderId="1" xfId="0" applyFont="1" applyFill="1" applyBorder="1" applyAlignment="1">
      <alignment horizontal="center" vertical="center"/>
    </xf>
    <xf numFmtId="0" fontId="8" fillId="0" borderId="1" xfId="0" applyFont="1" applyBorder="1" applyAlignment="1">
      <alignment horizontal="left" vertical="center"/>
    </xf>
    <xf numFmtId="0" fontId="4" fillId="0" borderId="0" xfId="2" applyFont="1">
      <alignment vertical="center"/>
    </xf>
    <xf numFmtId="0" fontId="10" fillId="0" borderId="0" xfId="2" applyFont="1">
      <alignment vertical="center"/>
    </xf>
    <xf numFmtId="0" fontId="9" fillId="0" borderId="0" xfId="2" applyFont="1">
      <alignment vertical="center"/>
    </xf>
    <xf numFmtId="0" fontId="4" fillId="0" borderId="0" xfId="2" applyFont="1" applyAlignment="1">
      <alignment vertical="center" shrinkToFit="1"/>
    </xf>
    <xf numFmtId="0" fontId="4" fillId="3" borderId="0" xfId="2" applyFont="1" applyFill="1">
      <alignment vertical="center"/>
    </xf>
    <xf numFmtId="0" fontId="4" fillId="0" borderId="0" xfId="2" applyFont="1" applyAlignment="1">
      <alignment horizontal="left" vertical="center" wrapText="1"/>
    </xf>
    <xf numFmtId="0" fontId="4" fillId="0" borderId="0" xfId="2" applyFont="1" applyAlignment="1">
      <alignment vertical="center" wrapText="1"/>
    </xf>
    <xf numFmtId="0" fontId="5" fillId="0" borderId="7" xfId="2" applyFont="1" applyBorder="1" applyAlignment="1">
      <alignment vertical="center" wrapText="1" shrinkToFit="1"/>
    </xf>
    <xf numFmtId="0" fontId="5" fillId="0" borderId="0" xfId="2" applyFont="1" applyAlignment="1">
      <alignment vertical="center" wrapText="1" shrinkToFit="1"/>
    </xf>
    <xf numFmtId="0" fontId="6" fillId="0" borderId="0" xfId="2" applyFont="1" applyAlignment="1">
      <alignment vertical="center" wrapText="1" shrinkToFit="1"/>
    </xf>
    <xf numFmtId="0" fontId="6" fillId="0" borderId="7" xfId="2" applyFont="1" applyBorder="1" applyAlignment="1">
      <alignment horizontal="center" vertical="center" wrapText="1" shrinkToFit="1"/>
    </xf>
    <xf numFmtId="0" fontId="6" fillId="0" borderId="0" xfId="2" applyFont="1" applyAlignment="1">
      <alignment horizontal="center" vertical="center" wrapText="1" shrinkToFit="1"/>
    </xf>
    <xf numFmtId="0" fontId="4" fillId="0" borderId="7" xfId="2" applyFont="1" applyBorder="1" applyAlignment="1">
      <alignment vertical="center" shrinkToFit="1"/>
    </xf>
    <xf numFmtId="0" fontId="4" fillId="0" borderId="0" xfId="0" applyFont="1">
      <alignment vertical="center"/>
    </xf>
    <xf numFmtId="0" fontId="13" fillId="0" borderId="0" xfId="6" applyFont="1">
      <alignment vertical="center"/>
    </xf>
    <xf numFmtId="0" fontId="4" fillId="0" borderId="0" xfId="0" applyFont="1" applyAlignment="1">
      <alignment vertical="center" wrapText="1"/>
    </xf>
    <xf numFmtId="41" fontId="4" fillId="0" borderId="0" xfId="1" applyNumberFormat="1" applyFont="1" applyFill="1" applyBorder="1" applyAlignment="1" applyProtection="1">
      <alignment horizontal="right" vertical="center"/>
    </xf>
    <xf numFmtId="0" fontId="6" fillId="0" borderId="0" xfId="2" applyFont="1" applyAlignment="1">
      <alignment vertical="center" wrapText="1"/>
    </xf>
    <xf numFmtId="0" fontId="5" fillId="0" borderId="0" xfId="2" applyFont="1">
      <alignment vertical="center"/>
    </xf>
    <xf numFmtId="0" fontId="4" fillId="0" borderId="0" xfId="2" applyFont="1" applyAlignment="1">
      <alignment horizontal="right" vertical="center"/>
    </xf>
    <xf numFmtId="0" fontId="4" fillId="0" borderId="0" xfId="2" applyFont="1" applyAlignment="1">
      <alignment horizontal="center" vertical="center" wrapText="1"/>
    </xf>
    <xf numFmtId="0" fontId="4" fillId="0" borderId="0" xfId="2" applyFont="1" applyAlignment="1">
      <alignment horizontal="center" vertical="center"/>
    </xf>
    <xf numFmtId="0" fontId="4" fillId="0" borderId="6" xfId="2" applyFont="1" applyBorder="1" applyAlignment="1">
      <alignment vertical="center" shrinkToFit="1"/>
    </xf>
    <xf numFmtId="0" fontId="4" fillId="0" borderId="6" xfId="2" applyFont="1" applyBorder="1">
      <alignment vertical="center"/>
    </xf>
    <xf numFmtId="0" fontId="4" fillId="0" borderId="6" xfId="2" applyFont="1" applyBorder="1" applyAlignment="1">
      <alignment horizontal="center" vertical="center" shrinkToFit="1"/>
    </xf>
    <xf numFmtId="0" fontId="17" fillId="0" borderId="6" xfId="2" applyFont="1" applyBorder="1">
      <alignment vertical="center"/>
    </xf>
    <xf numFmtId="0" fontId="6" fillId="0" borderId="6" xfId="2" applyFont="1" applyBorder="1">
      <alignment vertical="center"/>
    </xf>
    <xf numFmtId="0" fontId="8" fillId="0" borderId="6" xfId="0" applyFont="1" applyBorder="1">
      <alignment vertical="center"/>
    </xf>
    <xf numFmtId="0" fontId="4" fillId="0" borderId="6" xfId="0" applyFont="1" applyBorder="1" applyAlignment="1">
      <alignment horizontal="center" vertical="center"/>
    </xf>
    <xf numFmtId="0" fontId="5" fillId="0" borderId="6" xfId="2" applyFont="1" applyBorder="1" applyAlignment="1">
      <alignment vertical="center" wrapText="1" shrinkToFit="1"/>
    </xf>
    <xf numFmtId="0" fontId="5" fillId="0" borderId="10" xfId="2" applyFont="1" applyBorder="1" applyAlignment="1">
      <alignment vertical="center" wrapText="1" shrinkToFit="1"/>
    </xf>
    <xf numFmtId="0" fontId="4" fillId="0" borderId="0" xfId="2" applyFont="1" applyAlignment="1">
      <alignment horizontal="center" vertical="center" shrinkToFit="1"/>
    </xf>
    <xf numFmtId="0" fontId="4" fillId="0" borderId="28" xfId="2" applyFont="1" applyBorder="1" applyAlignment="1">
      <alignment vertical="center" wrapText="1"/>
    </xf>
    <xf numFmtId="0" fontId="4" fillId="0" borderId="28" xfId="2" applyFont="1" applyBorder="1" applyAlignment="1">
      <alignment vertical="center" shrinkToFit="1"/>
    </xf>
    <xf numFmtId="0" fontId="4" fillId="0" borderId="30" xfId="2" applyFont="1" applyBorder="1" applyAlignment="1">
      <alignment vertical="center" shrinkToFit="1"/>
    </xf>
    <xf numFmtId="0" fontId="25" fillId="0" borderId="38" xfId="2" applyFont="1" applyBorder="1" applyAlignment="1">
      <alignment horizontal="center" vertical="center" wrapText="1"/>
    </xf>
    <xf numFmtId="0" fontId="6" fillId="0" borderId="0" xfId="2" applyFont="1">
      <alignment vertical="center"/>
    </xf>
    <xf numFmtId="0" fontId="8" fillId="0" borderId="0" xfId="0" applyFont="1" applyAlignment="1">
      <alignment horizontal="center" vertical="center"/>
    </xf>
    <xf numFmtId="0" fontId="4" fillId="0" borderId="10" xfId="0" applyFont="1" applyBorder="1">
      <alignment vertical="center"/>
    </xf>
    <xf numFmtId="176" fontId="4" fillId="2" borderId="3" xfId="0" applyNumberFormat="1" applyFont="1" applyFill="1" applyBorder="1" applyAlignment="1">
      <alignment horizontal="right" vertical="center"/>
    </xf>
    <xf numFmtId="176" fontId="4" fillId="0" borderId="3" xfId="0" applyNumberFormat="1" applyFont="1" applyBorder="1" applyAlignment="1">
      <alignment horizontal="center" vertical="center"/>
    </xf>
    <xf numFmtId="0" fontId="6" fillId="0" borderId="2" xfId="0" applyFont="1" applyBorder="1">
      <alignment vertical="center"/>
    </xf>
    <xf numFmtId="176" fontId="4" fillId="2" borderId="19" xfId="0" applyNumberFormat="1" applyFont="1" applyFill="1" applyBorder="1" applyAlignment="1">
      <alignment horizontal="right" vertical="center"/>
    </xf>
    <xf numFmtId="176" fontId="4" fillId="0" borderId="19" xfId="0" applyNumberFormat="1" applyFont="1" applyBorder="1" applyAlignment="1">
      <alignment horizontal="center" vertical="center"/>
    </xf>
    <xf numFmtId="0" fontId="6" fillId="0" borderId="20" xfId="0" applyFont="1" applyBorder="1">
      <alignment vertical="center"/>
    </xf>
    <xf numFmtId="176" fontId="4" fillId="2" borderId="0" xfId="0" applyNumberFormat="1" applyFont="1" applyFill="1" applyAlignment="1">
      <alignment horizontal="right" vertical="center"/>
    </xf>
    <xf numFmtId="176" fontId="4" fillId="0" borderId="0" xfId="0" applyNumberFormat="1" applyFont="1" applyAlignment="1">
      <alignment horizontal="center" vertical="center"/>
    </xf>
    <xf numFmtId="0" fontId="6" fillId="0" borderId="12" xfId="0" applyFont="1" applyBorder="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xf>
    <xf numFmtId="0" fontId="6" fillId="0" borderId="0" xfId="0" applyFont="1">
      <alignment vertical="center"/>
    </xf>
    <xf numFmtId="176" fontId="4" fillId="0" borderId="3" xfId="2" applyNumberFormat="1" applyFont="1" applyBorder="1" applyAlignment="1">
      <alignment vertical="center" shrinkToFit="1"/>
    </xf>
    <xf numFmtId="176" fontId="4" fillId="2" borderId="3" xfId="2" applyNumberFormat="1" applyFont="1" applyFill="1" applyBorder="1" applyAlignment="1">
      <alignment vertical="center" shrinkToFit="1"/>
    </xf>
    <xf numFmtId="0" fontId="4" fillId="0" borderId="3" xfId="2" applyFont="1" applyBorder="1" applyAlignment="1">
      <alignment vertical="center" shrinkToFit="1"/>
    </xf>
    <xf numFmtId="0" fontId="6" fillId="0" borderId="2" xfId="2" applyFont="1" applyBorder="1">
      <alignment vertical="center"/>
    </xf>
    <xf numFmtId="176" fontId="4" fillId="0" borderId="19" xfId="2" applyNumberFormat="1" applyFont="1" applyBorder="1" applyAlignment="1">
      <alignment vertical="center" shrinkToFit="1"/>
    </xf>
    <xf numFmtId="176" fontId="4" fillId="2" borderId="19" xfId="2" applyNumberFormat="1" applyFont="1" applyFill="1" applyBorder="1" applyAlignment="1">
      <alignment vertical="center" shrinkToFit="1"/>
    </xf>
    <xf numFmtId="0" fontId="4" fillId="0" borderId="19" xfId="2" applyFont="1" applyBorder="1" applyAlignment="1">
      <alignment vertical="center" shrinkToFit="1"/>
    </xf>
    <xf numFmtId="0" fontId="6" fillId="0" borderId="20" xfId="2" applyFont="1" applyBorder="1">
      <alignment vertical="center"/>
    </xf>
    <xf numFmtId="0" fontId="4" fillId="0" borderId="7" xfId="2" applyFont="1" applyBorder="1">
      <alignment vertical="center"/>
    </xf>
    <xf numFmtId="0" fontId="4" fillId="0" borderId="12" xfId="2" applyFont="1" applyBorder="1">
      <alignment vertical="center"/>
    </xf>
    <xf numFmtId="0" fontId="20" fillId="2" borderId="0" xfId="2" applyFont="1" applyFill="1" applyAlignment="1">
      <alignment vertical="center" shrinkToFit="1"/>
    </xf>
    <xf numFmtId="0" fontId="20" fillId="2" borderId="28" xfId="2" applyFont="1" applyFill="1" applyBorder="1" applyAlignment="1">
      <alignment vertical="center" wrapText="1"/>
    </xf>
    <xf numFmtId="0" fontId="20" fillId="2" borderId="28" xfId="2" applyFont="1" applyFill="1" applyBorder="1" applyAlignment="1">
      <alignment vertical="center" shrinkToFit="1"/>
    </xf>
    <xf numFmtId="176" fontId="20" fillId="2" borderId="3" xfId="0" applyNumberFormat="1" applyFont="1" applyFill="1" applyBorder="1" applyAlignment="1">
      <alignment horizontal="right" vertical="center"/>
    </xf>
    <xf numFmtId="176" fontId="20" fillId="2" borderId="19" xfId="0" applyNumberFormat="1" applyFont="1" applyFill="1" applyBorder="1" applyAlignment="1">
      <alignment horizontal="right" vertical="center"/>
    </xf>
    <xf numFmtId="176" fontId="20" fillId="2" borderId="3" xfId="2" applyNumberFormat="1" applyFont="1" applyFill="1" applyBorder="1" applyAlignment="1">
      <alignment vertical="center" shrinkToFit="1"/>
    </xf>
    <xf numFmtId="176" fontId="20" fillId="2" borderId="19" xfId="2" applyNumberFormat="1" applyFont="1" applyFill="1" applyBorder="1" applyAlignment="1">
      <alignment vertical="center" shrinkToFit="1"/>
    </xf>
    <xf numFmtId="0" fontId="10" fillId="0" borderId="0" xfId="2" applyFont="1" applyAlignment="1">
      <alignment horizontal="center" vertical="center" wrapText="1"/>
    </xf>
    <xf numFmtId="0" fontId="4" fillId="0" borderId="8" xfId="0" applyFont="1" applyBorder="1" applyAlignment="1">
      <alignment horizontal="center" vertical="center" wrapText="1"/>
    </xf>
    <xf numFmtId="0" fontId="4" fillId="0" borderId="6" xfId="0" applyFont="1" applyBorder="1" applyAlignment="1">
      <alignment horizontal="center" vertical="center" wrapText="1"/>
    </xf>
    <xf numFmtId="38" fontId="8" fillId="2" borderId="8" xfId="1" applyNumberFormat="1" applyFont="1" applyFill="1" applyBorder="1" applyAlignment="1" applyProtection="1">
      <alignment horizontal="right" vertical="center"/>
      <protection locked="0"/>
    </xf>
    <xf numFmtId="38" fontId="8" fillId="2" borderId="6" xfId="1" applyNumberFormat="1" applyFont="1" applyFill="1" applyBorder="1" applyAlignment="1" applyProtection="1">
      <alignment horizontal="right" vertical="center"/>
      <protection locked="0"/>
    </xf>
    <xf numFmtId="0" fontId="4" fillId="0" borderId="8"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left" vertical="center"/>
    </xf>
    <xf numFmtId="0" fontId="4" fillId="0" borderId="6" xfId="0" applyFont="1" applyBorder="1" applyAlignment="1">
      <alignment horizontal="left" vertical="center"/>
    </xf>
    <xf numFmtId="0" fontId="4" fillId="0" borderId="10" xfId="0" applyFont="1" applyBorder="1" applyAlignment="1">
      <alignment horizontal="left" vertical="center"/>
    </xf>
    <xf numFmtId="0" fontId="4" fillId="0" borderId="8" xfId="0" applyFont="1" applyBorder="1" applyAlignment="1">
      <alignment horizontal="left" vertical="center" wrapText="1"/>
    </xf>
    <xf numFmtId="0" fontId="4" fillId="0" borderId="6" xfId="0" applyFont="1" applyBorder="1" applyAlignment="1">
      <alignment horizontal="left" vertical="center" wrapText="1"/>
    </xf>
    <xf numFmtId="0" fontId="4" fillId="0" borderId="10" xfId="0" applyFont="1" applyBorder="1" applyAlignment="1">
      <alignment horizontal="left" vertical="center" wrapText="1"/>
    </xf>
    <xf numFmtId="38" fontId="8" fillId="2" borderId="8" xfId="1" applyNumberFormat="1" applyFont="1" applyFill="1" applyBorder="1" applyAlignment="1" applyProtection="1">
      <alignment horizontal="right" vertical="center" wrapText="1"/>
      <protection locked="0"/>
    </xf>
    <xf numFmtId="38" fontId="8" fillId="2" borderId="6" xfId="1" applyNumberFormat="1" applyFont="1" applyFill="1" applyBorder="1" applyAlignment="1" applyProtection="1">
      <alignment horizontal="right" vertical="center" wrapText="1"/>
      <protection locked="0"/>
    </xf>
    <xf numFmtId="0" fontId="4" fillId="0" borderId="0" xfId="2" applyFont="1" applyAlignment="1">
      <alignment horizontal="right" vertical="center"/>
    </xf>
    <xf numFmtId="0" fontId="4" fillId="0" borderId="0" xfId="2" applyFont="1" applyAlignment="1">
      <alignment horizontal="left" vertical="center" wrapText="1"/>
    </xf>
    <xf numFmtId="0" fontId="4" fillId="0" borderId="0" xfId="2" applyFont="1" applyAlignment="1">
      <alignment horizontal="center" vertical="center" wrapText="1"/>
    </xf>
    <xf numFmtId="0" fontId="4" fillId="0" borderId="8" xfId="2" applyFont="1" applyBorder="1" applyAlignment="1">
      <alignment horizontal="center" vertical="center" shrinkToFit="1"/>
    </xf>
    <xf numFmtId="0" fontId="4" fillId="0" borderId="6" xfId="2" applyFont="1" applyBorder="1" applyAlignment="1">
      <alignment horizontal="center" vertical="center" shrinkToFit="1"/>
    </xf>
    <xf numFmtId="0" fontId="4" fillId="0" borderId="10" xfId="2" applyFont="1" applyBorder="1" applyAlignment="1">
      <alignment horizontal="center" vertical="center" shrinkToFit="1"/>
    </xf>
    <xf numFmtId="0" fontId="8" fillId="2" borderId="8"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8" fillId="2" borderId="10" xfId="0" applyFont="1" applyFill="1" applyBorder="1" applyAlignment="1" applyProtection="1">
      <alignment horizontal="center" vertical="center"/>
      <protection locked="0"/>
    </xf>
    <xf numFmtId="0" fontId="4" fillId="0" borderId="4" xfId="2" applyFont="1" applyBorder="1" applyAlignment="1">
      <alignment horizontal="center" vertical="center" wrapText="1"/>
    </xf>
    <xf numFmtId="0" fontId="4" fillId="0" borderId="3" xfId="2" applyFont="1" applyBorder="1" applyAlignment="1">
      <alignment horizontal="center" vertical="center" wrapText="1"/>
    </xf>
    <xf numFmtId="0" fontId="4" fillId="0" borderId="35" xfId="2" applyFont="1" applyBorder="1" applyAlignment="1">
      <alignment horizontal="center" vertical="center" wrapText="1"/>
    </xf>
    <xf numFmtId="0" fontId="4" fillId="0" borderId="7" xfId="2" applyFont="1" applyBorder="1" applyAlignment="1">
      <alignment horizontal="center" vertical="center" wrapText="1"/>
    </xf>
    <xf numFmtId="0" fontId="4" fillId="0" borderId="36" xfId="2" applyFont="1" applyBorder="1" applyAlignment="1">
      <alignment horizontal="center" vertical="center" wrapText="1"/>
    </xf>
    <xf numFmtId="0" fontId="4" fillId="0" borderId="9" xfId="2" applyFont="1" applyBorder="1" applyAlignment="1">
      <alignment horizontal="center" vertical="center" wrapText="1"/>
    </xf>
    <xf numFmtId="0" fontId="4" fillId="0" borderId="5" xfId="2" applyFont="1" applyBorder="1" applyAlignment="1">
      <alignment horizontal="center" vertical="center" wrapText="1"/>
    </xf>
    <xf numFmtId="0" fontId="4" fillId="0" borderId="37" xfId="2" applyFont="1" applyBorder="1" applyAlignment="1">
      <alignment horizontal="center" vertical="center" wrapText="1"/>
    </xf>
    <xf numFmtId="0" fontId="6" fillId="0" borderId="17" xfId="2" applyFont="1" applyBorder="1" applyAlignment="1">
      <alignment horizontal="center" vertical="center"/>
    </xf>
    <xf numFmtId="0" fontId="6" fillId="0" borderId="14" xfId="2" applyFont="1" applyBorder="1" applyAlignment="1">
      <alignment horizontal="center" vertical="center"/>
    </xf>
    <xf numFmtId="0" fontId="6" fillId="0" borderId="13" xfId="2" applyFont="1" applyBorder="1" applyAlignment="1">
      <alignment horizontal="center" vertical="center"/>
    </xf>
    <xf numFmtId="0" fontId="6" fillId="2" borderId="14" xfId="2" applyFont="1" applyFill="1" applyBorder="1" applyAlignment="1" applyProtection="1">
      <alignment horizontal="center" vertical="center"/>
      <protection locked="0"/>
    </xf>
    <xf numFmtId="0" fontId="6" fillId="2" borderId="13" xfId="2" applyFont="1" applyFill="1" applyBorder="1" applyAlignment="1" applyProtection="1">
      <alignment horizontal="center" vertical="center"/>
      <protection locked="0"/>
    </xf>
    <xf numFmtId="0" fontId="6" fillId="2" borderId="4" xfId="2" applyFont="1" applyFill="1" applyBorder="1" applyAlignment="1" applyProtection="1">
      <alignment horizontal="center" vertical="center" wrapText="1"/>
      <protection locked="0"/>
    </xf>
    <xf numFmtId="0" fontId="6" fillId="2" borderId="3" xfId="2" applyFont="1" applyFill="1" applyBorder="1" applyAlignment="1" applyProtection="1">
      <alignment horizontal="center" vertical="center" wrapText="1"/>
      <protection locked="0"/>
    </xf>
    <xf numFmtId="0" fontId="6" fillId="2" borderId="2" xfId="2" applyFont="1" applyFill="1" applyBorder="1" applyAlignment="1" applyProtection="1">
      <alignment horizontal="center" vertical="center" wrapText="1"/>
      <protection locked="0"/>
    </xf>
    <xf numFmtId="0" fontId="6" fillId="2" borderId="7" xfId="2" applyFont="1" applyFill="1" applyBorder="1" applyAlignment="1" applyProtection="1">
      <alignment horizontal="center" vertical="center" wrapText="1"/>
      <protection locked="0"/>
    </xf>
    <xf numFmtId="0" fontId="6" fillId="2" borderId="0" xfId="2" applyFont="1" applyFill="1" applyAlignment="1" applyProtection="1">
      <alignment horizontal="center" vertical="center" wrapText="1"/>
      <protection locked="0"/>
    </xf>
    <xf numFmtId="0" fontId="6" fillId="2" borderId="12" xfId="2" applyFont="1" applyFill="1" applyBorder="1" applyAlignment="1" applyProtection="1">
      <alignment horizontal="center" vertical="center" wrapText="1"/>
      <protection locked="0"/>
    </xf>
    <xf numFmtId="0" fontId="6" fillId="2" borderId="9" xfId="2" applyFont="1" applyFill="1" applyBorder="1" applyAlignment="1" applyProtection="1">
      <alignment horizontal="center" vertical="center" wrapText="1"/>
      <protection locked="0"/>
    </xf>
    <xf numFmtId="0" fontId="6" fillId="2" borderId="5" xfId="2" applyFont="1" applyFill="1" applyBorder="1" applyAlignment="1" applyProtection="1">
      <alignment horizontal="center" vertical="center" wrapText="1"/>
      <protection locked="0"/>
    </xf>
    <xf numFmtId="0" fontId="6" fillId="2" borderId="11" xfId="2" applyFont="1" applyFill="1" applyBorder="1" applyAlignment="1" applyProtection="1">
      <alignment horizontal="center" vertical="center" wrapText="1"/>
      <protection locked="0"/>
    </xf>
    <xf numFmtId="0" fontId="6" fillId="2" borderId="4" xfId="2" applyFont="1" applyFill="1" applyBorder="1" applyAlignment="1" applyProtection="1">
      <alignment horizontal="left" vertical="center" wrapText="1"/>
      <protection locked="0"/>
    </xf>
    <xf numFmtId="0" fontId="6" fillId="2" borderId="3" xfId="2" applyFont="1" applyFill="1" applyBorder="1" applyAlignment="1" applyProtection="1">
      <alignment horizontal="left" vertical="center" wrapText="1"/>
      <protection locked="0"/>
    </xf>
    <xf numFmtId="0" fontId="6" fillId="2" borderId="2" xfId="2" applyFont="1" applyFill="1" applyBorder="1" applyAlignment="1" applyProtection="1">
      <alignment horizontal="left" vertical="center" wrapText="1"/>
      <protection locked="0"/>
    </xf>
    <xf numFmtId="0" fontId="6" fillId="2" borderId="9" xfId="2" applyFont="1" applyFill="1" applyBorder="1" applyAlignment="1" applyProtection="1">
      <alignment horizontal="left" vertical="center" wrapText="1"/>
      <protection locked="0"/>
    </xf>
    <xf numFmtId="0" fontId="6" fillId="2" borderId="5" xfId="2" applyFont="1" applyFill="1" applyBorder="1" applyAlignment="1" applyProtection="1">
      <alignment horizontal="left" vertical="center" wrapText="1"/>
      <protection locked="0"/>
    </xf>
    <xf numFmtId="0" fontId="6" fillId="2" borderId="11" xfId="2" applyFont="1" applyFill="1" applyBorder="1" applyAlignment="1" applyProtection="1">
      <alignment horizontal="left" vertical="center" wrapText="1"/>
      <protection locked="0"/>
    </xf>
    <xf numFmtId="0" fontId="4" fillId="0" borderId="8" xfId="2" applyFont="1" applyBorder="1" applyAlignment="1">
      <alignment horizontal="center" vertical="center"/>
    </xf>
    <xf numFmtId="0" fontId="4" fillId="0" borderId="6" xfId="2" applyFont="1" applyBorder="1" applyAlignment="1">
      <alignment horizontal="center" vertical="center"/>
    </xf>
    <xf numFmtId="0" fontId="4" fillId="0" borderId="10" xfId="2" applyFont="1" applyBorder="1" applyAlignment="1">
      <alignment horizontal="center" vertical="center"/>
    </xf>
    <xf numFmtId="0" fontId="4" fillId="0" borderId="1" xfId="2" applyFont="1" applyBorder="1" applyAlignment="1">
      <alignment horizontal="center" vertical="center"/>
    </xf>
    <xf numFmtId="0" fontId="4" fillId="0" borderId="8" xfId="2" applyFont="1" applyBorder="1" applyAlignment="1">
      <alignment horizontal="center" vertical="center" wrapText="1"/>
    </xf>
    <xf numFmtId="0" fontId="6" fillId="0" borderId="10" xfId="2" applyFont="1" applyBorder="1" applyAlignment="1">
      <alignment horizontal="center" vertical="center" wrapText="1"/>
    </xf>
    <xf numFmtId="176" fontId="4" fillId="2" borderId="4" xfId="2" applyNumberFormat="1" applyFont="1" applyFill="1" applyBorder="1" applyAlignment="1" applyProtection="1">
      <alignment horizontal="right" vertical="center" shrinkToFit="1"/>
      <protection locked="0"/>
    </xf>
    <xf numFmtId="176" fontId="4" fillId="2" borderId="3" xfId="2" applyNumberFormat="1" applyFont="1" applyFill="1" applyBorder="1" applyAlignment="1" applyProtection="1">
      <alignment horizontal="right" vertical="center" shrinkToFit="1"/>
      <protection locked="0"/>
    </xf>
    <xf numFmtId="176" fontId="4" fillId="2" borderId="18" xfId="2" applyNumberFormat="1" applyFont="1" applyFill="1" applyBorder="1" applyAlignment="1" applyProtection="1">
      <alignment horizontal="right" vertical="center" shrinkToFit="1"/>
      <protection locked="0"/>
    </xf>
    <xf numFmtId="176" fontId="4" fillId="2" borderId="19" xfId="2" applyNumberFormat="1" applyFont="1" applyFill="1" applyBorder="1" applyAlignment="1" applyProtection="1">
      <alignment horizontal="right" vertical="center" shrinkToFit="1"/>
      <protection locked="0"/>
    </xf>
    <xf numFmtId="0" fontId="6" fillId="2" borderId="8" xfId="2" applyFont="1" applyFill="1" applyBorder="1" applyAlignment="1" applyProtection="1">
      <alignment horizontal="center" vertical="center" wrapText="1"/>
      <protection locked="0"/>
    </xf>
    <xf numFmtId="0" fontId="6" fillId="2" borderId="10" xfId="2" applyFont="1" applyFill="1" applyBorder="1" applyAlignment="1" applyProtection="1">
      <alignment horizontal="center" vertical="center" wrapText="1"/>
      <protection locked="0"/>
    </xf>
    <xf numFmtId="0" fontId="6" fillId="2" borderId="4" xfId="2" applyFont="1" applyFill="1" applyBorder="1" applyAlignment="1" applyProtection="1">
      <alignment horizontal="left" vertical="center" wrapText="1" shrinkToFit="1"/>
      <protection locked="0"/>
    </xf>
    <xf numFmtId="0" fontId="6" fillId="2" borderId="3" xfId="2" applyFont="1" applyFill="1" applyBorder="1" applyAlignment="1" applyProtection="1">
      <alignment horizontal="left" vertical="center" wrapText="1" shrinkToFit="1"/>
      <protection locked="0"/>
    </xf>
    <xf numFmtId="0" fontId="6" fillId="2" borderId="2" xfId="2" applyFont="1" applyFill="1" applyBorder="1" applyAlignment="1" applyProtection="1">
      <alignment horizontal="left" vertical="center" wrapText="1" shrinkToFit="1"/>
      <protection locked="0"/>
    </xf>
    <xf numFmtId="0" fontId="6" fillId="2" borderId="9" xfId="2" applyFont="1" applyFill="1" applyBorder="1" applyAlignment="1" applyProtection="1">
      <alignment horizontal="left" vertical="center" wrapText="1" shrinkToFit="1"/>
      <protection locked="0"/>
    </xf>
    <xf numFmtId="0" fontId="6" fillId="2" borderId="5" xfId="2" applyFont="1" applyFill="1" applyBorder="1" applyAlignment="1" applyProtection="1">
      <alignment horizontal="left" vertical="center" wrapText="1" shrinkToFit="1"/>
      <protection locked="0"/>
    </xf>
    <xf numFmtId="0" fontId="6" fillId="2" borderId="11" xfId="2" applyFont="1" applyFill="1" applyBorder="1" applyAlignment="1" applyProtection="1">
      <alignment horizontal="left" vertical="center" wrapText="1" shrinkToFit="1"/>
      <protection locked="0"/>
    </xf>
    <xf numFmtId="0" fontId="4" fillId="2" borderId="1" xfId="0"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1" xfId="0" applyFont="1" applyBorder="1" applyAlignment="1">
      <alignment horizontal="center" vertical="center"/>
    </xf>
    <xf numFmtId="177" fontId="8" fillId="4" borderId="1" xfId="0" applyNumberFormat="1" applyFont="1" applyFill="1" applyBorder="1" applyAlignment="1">
      <alignment horizontal="right" vertical="center"/>
    </xf>
    <xf numFmtId="177" fontId="8" fillId="4" borderId="8" xfId="0" applyNumberFormat="1" applyFont="1" applyFill="1" applyBorder="1" applyAlignment="1">
      <alignment horizontal="right" vertical="center"/>
    </xf>
    <xf numFmtId="0" fontId="4" fillId="0" borderId="5" xfId="2" applyFont="1" applyBorder="1" applyAlignment="1">
      <alignment horizontal="left"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176" fontId="4" fillId="2" borderId="18" xfId="0" applyNumberFormat="1" applyFont="1" applyFill="1" applyBorder="1" applyAlignment="1" applyProtection="1">
      <alignment horizontal="right" vertical="center"/>
      <protection locked="0"/>
    </xf>
    <xf numFmtId="176" fontId="4" fillId="2" borderId="19" xfId="0" applyNumberFormat="1" applyFont="1" applyFill="1" applyBorder="1" applyAlignment="1" applyProtection="1">
      <alignment horizontal="right" vertical="center"/>
      <protection locked="0"/>
    </xf>
    <xf numFmtId="0" fontId="6" fillId="2" borderId="4"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4" fillId="0" borderId="2" xfId="0" applyFont="1" applyBorder="1" applyAlignment="1">
      <alignment horizontal="center" vertical="center"/>
    </xf>
    <xf numFmtId="0" fontId="4" fillId="0" borderId="11" xfId="0" applyFont="1" applyBorder="1" applyAlignment="1">
      <alignment horizontal="center" vertical="center"/>
    </xf>
    <xf numFmtId="0" fontId="4" fillId="2" borderId="4"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9"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11" xfId="0" applyFont="1" applyFill="1" applyBorder="1" applyAlignment="1" applyProtection="1">
      <alignment horizontal="left" vertical="center" wrapText="1"/>
      <protection locked="0"/>
    </xf>
    <xf numFmtId="41" fontId="4" fillId="2" borderId="4" xfId="1" applyNumberFormat="1" applyFont="1" applyFill="1" applyBorder="1" applyAlignment="1" applyProtection="1">
      <alignment horizontal="right" vertical="center"/>
      <protection locked="0"/>
    </xf>
    <xf numFmtId="41" fontId="4" fillId="2" borderId="3" xfId="1" applyNumberFormat="1" applyFont="1" applyFill="1" applyBorder="1" applyAlignment="1" applyProtection="1">
      <alignment horizontal="right" vertical="center"/>
      <protection locked="0"/>
    </xf>
    <xf numFmtId="41" fontId="4" fillId="2" borderId="9" xfId="1" applyNumberFormat="1" applyFont="1" applyFill="1" applyBorder="1" applyAlignment="1" applyProtection="1">
      <alignment horizontal="right" vertical="center"/>
      <protection locked="0"/>
    </xf>
    <xf numFmtId="41" fontId="4" fillId="2" borderId="5" xfId="1" applyNumberFormat="1" applyFont="1" applyFill="1" applyBorder="1" applyAlignment="1" applyProtection="1">
      <alignment horizontal="right" vertical="center"/>
      <protection locked="0"/>
    </xf>
    <xf numFmtId="176" fontId="4" fillId="2" borderId="4" xfId="0" applyNumberFormat="1" applyFont="1" applyFill="1" applyBorder="1" applyAlignment="1" applyProtection="1">
      <alignment horizontal="right" vertical="center"/>
      <protection locked="0"/>
    </xf>
    <xf numFmtId="176" fontId="4" fillId="2" borderId="3" xfId="0" applyNumberFormat="1" applyFont="1" applyFill="1" applyBorder="1" applyAlignment="1" applyProtection="1">
      <alignment horizontal="right" vertical="center"/>
      <protection locked="0"/>
    </xf>
    <xf numFmtId="0" fontId="4" fillId="2" borderId="9" xfId="2" applyFont="1" applyFill="1" applyBorder="1" applyAlignment="1" applyProtection="1">
      <alignment horizontal="left" vertical="top" wrapText="1"/>
      <protection locked="0"/>
    </xf>
    <xf numFmtId="0" fontId="4" fillId="2" borderId="5" xfId="2" applyFont="1" applyFill="1" applyBorder="1" applyAlignment="1" applyProtection="1">
      <alignment horizontal="left" vertical="top" wrapText="1"/>
      <protection locked="0"/>
    </xf>
    <xf numFmtId="0" fontId="4" fillId="2" borderId="11" xfId="2" applyFont="1" applyFill="1" applyBorder="1" applyAlignment="1" applyProtection="1">
      <alignment horizontal="left" vertical="top" wrapText="1"/>
      <protection locked="0"/>
    </xf>
    <xf numFmtId="0" fontId="4" fillId="2" borderId="8" xfId="2" applyFont="1" applyFill="1" applyBorder="1" applyAlignment="1" applyProtection="1">
      <alignment horizontal="left" vertical="top" wrapText="1"/>
      <protection locked="0"/>
    </xf>
    <xf numFmtId="0" fontId="4" fillId="2" borderId="6" xfId="2" applyFont="1" applyFill="1" applyBorder="1" applyAlignment="1" applyProtection="1">
      <alignment horizontal="left" vertical="top" wrapText="1"/>
      <protection locked="0"/>
    </xf>
    <xf numFmtId="0" fontId="4" fillId="2" borderId="10" xfId="2" applyFont="1" applyFill="1" applyBorder="1" applyAlignment="1" applyProtection="1">
      <alignment horizontal="left" vertical="top" wrapText="1"/>
      <protection locked="0"/>
    </xf>
    <xf numFmtId="176" fontId="4" fillId="2" borderId="7" xfId="0" applyNumberFormat="1" applyFont="1" applyFill="1" applyBorder="1" applyAlignment="1" applyProtection="1">
      <alignment horizontal="right" vertical="center"/>
      <protection locked="0"/>
    </xf>
    <xf numFmtId="176" fontId="4" fillId="2" borderId="0" xfId="0" applyNumberFormat="1" applyFont="1" applyFill="1" applyAlignment="1" applyProtection="1">
      <alignment horizontal="right" vertical="center"/>
      <protection locked="0"/>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4" fillId="0" borderId="16" xfId="2" applyFont="1" applyBorder="1" applyAlignment="1">
      <alignment horizontal="center" vertical="center"/>
    </xf>
    <xf numFmtId="0" fontId="4" fillId="2" borderId="17" xfId="2" applyFont="1" applyFill="1" applyBorder="1" applyAlignment="1" applyProtection="1">
      <alignment horizontal="left" vertical="center"/>
      <protection locked="0"/>
    </xf>
    <xf numFmtId="0" fontId="4" fillId="2" borderId="14" xfId="2" applyFont="1" applyFill="1" applyBorder="1" applyAlignment="1" applyProtection="1">
      <alignment horizontal="left" vertical="center"/>
      <protection locked="0"/>
    </xf>
    <xf numFmtId="0" fontId="4" fillId="2" borderId="13" xfId="2" applyFont="1" applyFill="1" applyBorder="1" applyAlignment="1" applyProtection="1">
      <alignment horizontal="left" vertical="center"/>
      <protection locked="0"/>
    </xf>
    <xf numFmtId="0" fontId="4" fillId="0" borderId="6" xfId="2" applyFont="1" applyBorder="1" applyAlignment="1">
      <alignment horizontal="center" vertical="center" wrapText="1"/>
    </xf>
    <xf numFmtId="0" fontId="4" fillId="0" borderId="10" xfId="2" applyFont="1" applyBorder="1" applyAlignment="1">
      <alignment horizontal="center" vertical="center" wrapText="1"/>
    </xf>
    <xf numFmtId="0" fontId="5" fillId="0" borderId="34" xfId="2" applyFont="1" applyBorder="1" applyAlignment="1">
      <alignment horizontal="center" vertical="center" wrapText="1"/>
    </xf>
    <xf numFmtId="0" fontId="5" fillId="0" borderId="25" xfId="2" applyFont="1" applyBorder="1" applyAlignment="1">
      <alignment horizontal="center" vertical="center" wrapText="1"/>
    </xf>
    <xf numFmtId="0" fontId="5" fillId="0" borderId="26" xfId="2" applyFont="1" applyBorder="1" applyAlignment="1">
      <alignment horizontal="center" vertical="center" wrapText="1"/>
    </xf>
    <xf numFmtId="0" fontId="6" fillId="2" borderId="25" xfId="2" applyFont="1" applyFill="1" applyBorder="1" applyAlignment="1" applyProtection="1">
      <alignment horizontal="center" vertical="center"/>
      <protection locked="0"/>
    </xf>
    <xf numFmtId="0" fontId="6" fillId="2" borderId="26" xfId="2" applyFont="1" applyFill="1" applyBorder="1" applyAlignment="1" applyProtection="1">
      <alignment horizontal="center" vertical="center"/>
      <protection locked="0"/>
    </xf>
    <xf numFmtId="0" fontId="6" fillId="0" borderId="29" xfId="2" applyFont="1" applyBorder="1" applyAlignment="1">
      <alignment horizontal="center" vertical="center" wrapText="1"/>
    </xf>
    <xf numFmtId="0" fontId="6" fillId="0" borderId="28" xfId="2" applyFont="1" applyBorder="1" applyAlignment="1">
      <alignment horizontal="center" vertical="center" wrapText="1"/>
    </xf>
    <xf numFmtId="0" fontId="6" fillId="0" borderId="30" xfId="2" applyFont="1" applyBorder="1" applyAlignment="1">
      <alignment horizontal="center" vertical="center" wrapText="1"/>
    </xf>
    <xf numFmtId="0" fontId="6" fillId="2" borderId="28" xfId="2" applyFont="1" applyFill="1" applyBorder="1" applyAlignment="1" applyProtection="1">
      <alignment horizontal="center" vertical="center"/>
      <protection locked="0"/>
    </xf>
    <xf numFmtId="0" fontId="6" fillId="2" borderId="30" xfId="2" applyFont="1" applyFill="1" applyBorder="1" applyAlignment="1" applyProtection="1">
      <alignment horizontal="center" vertical="center"/>
      <protection locked="0"/>
    </xf>
    <xf numFmtId="0" fontId="4" fillId="0" borderId="9" xfId="2" applyFont="1" applyBorder="1" applyAlignment="1">
      <alignment horizontal="center" vertical="center"/>
    </xf>
    <xf numFmtId="0" fontId="4" fillId="0" borderId="5" xfId="2" applyFont="1" applyBorder="1" applyAlignment="1">
      <alignment horizontal="center" vertical="center"/>
    </xf>
    <xf numFmtId="0" fontId="4" fillId="0" borderId="11" xfId="2" applyFont="1" applyBorder="1" applyAlignment="1">
      <alignment horizontal="center" vertical="center"/>
    </xf>
    <xf numFmtId="0" fontId="4" fillId="2" borderId="8"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protection locked="0"/>
    </xf>
    <xf numFmtId="0" fontId="4" fillId="2" borderId="6" xfId="2" applyFont="1" applyFill="1" applyBorder="1" applyAlignment="1" applyProtection="1">
      <alignment horizontal="center" vertical="center" shrinkToFit="1"/>
      <protection locked="0"/>
    </xf>
    <xf numFmtId="0" fontId="8" fillId="4" borderId="6" xfId="0" applyFont="1" applyFill="1" applyBorder="1" applyAlignment="1">
      <alignment horizontal="center" vertical="center"/>
    </xf>
    <xf numFmtId="38" fontId="8" fillId="2" borderId="8" xfId="3" applyNumberFormat="1" applyFont="1" applyFill="1" applyBorder="1" applyAlignment="1" applyProtection="1">
      <alignment horizontal="right" vertical="center"/>
      <protection locked="0"/>
    </xf>
    <xf numFmtId="38" fontId="8" fillId="2" borderId="6" xfId="3" applyNumberFormat="1" applyFont="1" applyFill="1" applyBorder="1" applyAlignment="1" applyProtection="1">
      <alignment horizontal="right" vertical="center"/>
      <protection locked="0"/>
    </xf>
    <xf numFmtId="0" fontId="4" fillId="0" borderId="10" xfId="0" applyFont="1" applyBorder="1" applyAlignment="1">
      <alignment horizontal="center" vertical="center" wrapText="1"/>
    </xf>
    <xf numFmtId="38" fontId="8" fillId="4" borderId="8" xfId="1" applyNumberFormat="1" applyFont="1" applyFill="1" applyBorder="1" applyAlignment="1" applyProtection="1">
      <alignment horizontal="right" vertical="center"/>
    </xf>
    <xf numFmtId="38" fontId="8" fillId="4" borderId="6" xfId="1" applyNumberFormat="1" applyFont="1" applyFill="1" applyBorder="1" applyAlignment="1" applyProtection="1">
      <alignment horizontal="right" vertical="center"/>
    </xf>
    <xf numFmtId="38" fontId="8" fillId="4" borderId="8" xfId="1" applyNumberFormat="1" applyFont="1" applyFill="1" applyBorder="1" applyAlignment="1" applyProtection="1">
      <alignment horizontal="right" vertical="center" wrapText="1"/>
    </xf>
    <xf numFmtId="38" fontId="8" fillId="4" borderId="6" xfId="1" applyNumberFormat="1" applyFont="1" applyFill="1" applyBorder="1" applyAlignment="1" applyProtection="1">
      <alignment horizontal="right" vertical="center" wrapText="1"/>
    </xf>
    <xf numFmtId="0" fontId="4" fillId="0" borderId="1" xfId="0" applyFont="1" applyBorder="1" applyAlignment="1">
      <alignment horizontal="center" vertical="center" wrapText="1"/>
    </xf>
    <xf numFmtId="0" fontId="25" fillId="0" borderId="38" xfId="2" applyFont="1" applyBorder="1" applyAlignment="1">
      <alignment horizontal="center" vertical="center" wrapText="1"/>
    </xf>
    <xf numFmtId="0" fontId="6" fillId="0" borderId="0" xfId="2" applyFont="1" applyAlignment="1">
      <alignment horizontal="left" vertical="center" wrapText="1"/>
    </xf>
    <xf numFmtId="0" fontId="6" fillId="2" borderId="8" xfId="2" applyFont="1" applyFill="1" applyBorder="1" applyAlignment="1" applyProtection="1">
      <alignment horizontal="center" vertical="center" wrapText="1" shrinkToFit="1"/>
      <protection locked="0"/>
    </xf>
    <xf numFmtId="0" fontId="6" fillId="2" borderId="6" xfId="2" applyFont="1" applyFill="1" applyBorder="1" applyAlignment="1" applyProtection="1">
      <alignment horizontal="center" vertical="center" wrapText="1" shrinkToFit="1"/>
      <protection locked="0"/>
    </xf>
    <xf numFmtId="0" fontId="6" fillId="0" borderId="8" xfId="2" applyFont="1" applyBorder="1" applyAlignment="1">
      <alignment horizontal="center" vertical="center"/>
    </xf>
    <xf numFmtId="0" fontId="6" fillId="0" borderId="6" xfId="2" applyFont="1" applyBorder="1" applyAlignment="1">
      <alignment horizontal="center" vertical="center"/>
    </xf>
    <xf numFmtId="0" fontId="17" fillId="0" borderId="4" xfId="2" applyFont="1" applyBorder="1" applyAlignment="1">
      <alignment horizontal="center" vertical="center" wrapText="1"/>
    </xf>
    <xf numFmtId="0" fontId="17" fillId="0" borderId="3" xfId="2" applyFont="1" applyBorder="1" applyAlignment="1">
      <alignment horizontal="center" vertical="center" wrapText="1"/>
    </xf>
    <xf numFmtId="0" fontId="17" fillId="0" borderId="2" xfId="2" applyFont="1" applyBorder="1" applyAlignment="1">
      <alignment horizontal="center" vertical="center" wrapText="1"/>
    </xf>
    <xf numFmtId="0" fontId="17" fillId="0" borderId="7" xfId="2" applyFont="1" applyBorder="1" applyAlignment="1">
      <alignment horizontal="center" vertical="center" wrapText="1"/>
    </xf>
    <xf numFmtId="0" fontId="17" fillId="0" borderId="0" xfId="2" applyFont="1" applyAlignment="1">
      <alignment horizontal="center" vertical="center" wrapText="1"/>
    </xf>
    <xf numFmtId="0" fontId="17" fillId="0" borderId="12" xfId="2" applyFont="1" applyBorder="1" applyAlignment="1">
      <alignment horizontal="center" vertical="center" wrapText="1"/>
    </xf>
    <xf numFmtId="0" fontId="4" fillId="0" borderId="4" xfId="2" applyFont="1" applyBorder="1" applyAlignment="1">
      <alignment horizontal="center" vertical="center"/>
    </xf>
    <xf numFmtId="0" fontId="4" fillId="0" borderId="3" xfId="2" applyFont="1" applyBorder="1" applyAlignment="1">
      <alignment horizontal="center" vertical="center"/>
    </xf>
    <xf numFmtId="0" fontId="4" fillId="0" borderId="17" xfId="2" applyFont="1" applyBorder="1" applyAlignment="1">
      <alignment horizontal="center" vertical="center"/>
    </xf>
    <xf numFmtId="0" fontId="4" fillId="0" borderId="13" xfId="2" applyFont="1" applyBorder="1" applyAlignment="1">
      <alignment horizontal="center" vertical="center"/>
    </xf>
    <xf numFmtId="0" fontId="4" fillId="2" borderId="24" xfId="2" applyFont="1" applyFill="1" applyBorder="1" applyAlignment="1" applyProtection="1">
      <alignment horizontal="center" vertical="center"/>
      <protection locked="0"/>
    </xf>
    <xf numFmtId="0" fontId="4" fillId="2" borderId="25" xfId="2" applyFont="1" applyFill="1" applyBorder="1" applyAlignment="1" applyProtection="1">
      <alignment horizontal="center" vertical="center"/>
      <protection locked="0"/>
    </xf>
    <xf numFmtId="0" fontId="4" fillId="2" borderId="31" xfId="2" applyFont="1" applyFill="1" applyBorder="1" applyAlignment="1" applyProtection="1">
      <alignment horizontal="center" vertical="center" wrapText="1"/>
      <protection locked="0"/>
    </xf>
    <xf numFmtId="0" fontId="4" fillId="2" borderId="32" xfId="2" applyFont="1" applyFill="1" applyBorder="1" applyAlignment="1" applyProtection="1">
      <alignment horizontal="center" vertical="center" wrapText="1"/>
      <protection locked="0"/>
    </xf>
    <xf numFmtId="0" fontId="4" fillId="2" borderId="34" xfId="2" applyFont="1" applyFill="1" applyBorder="1" applyAlignment="1" applyProtection="1">
      <alignment horizontal="center" vertical="center" wrapText="1"/>
      <protection locked="0"/>
    </xf>
    <xf numFmtId="0" fontId="4" fillId="2" borderId="25" xfId="2" applyFont="1" applyFill="1" applyBorder="1" applyAlignment="1" applyProtection="1">
      <alignment horizontal="center" vertical="center" wrapText="1"/>
      <protection locked="0"/>
    </xf>
    <xf numFmtId="0" fontId="4" fillId="2" borderId="26" xfId="2" applyFont="1" applyFill="1" applyBorder="1" applyAlignment="1" applyProtection="1">
      <alignment horizontal="center" vertical="center" wrapText="1"/>
      <protection locked="0"/>
    </xf>
    <xf numFmtId="0" fontId="4" fillId="0" borderId="7" xfId="2" applyFont="1" applyBorder="1" applyAlignment="1">
      <alignment horizontal="center" vertical="center" shrinkToFit="1"/>
    </xf>
    <xf numFmtId="0" fontId="4" fillId="0" borderId="0" xfId="2" applyFont="1" applyAlignment="1">
      <alignment horizontal="center" vertical="center" shrinkToFit="1"/>
    </xf>
    <xf numFmtId="0" fontId="6" fillId="0" borderId="31" xfId="0" applyFont="1" applyBorder="1" applyAlignment="1">
      <alignment horizontal="center" vertical="center" shrinkToFit="1"/>
    </xf>
    <xf numFmtId="0" fontId="6" fillId="0" borderId="32" xfId="0" applyFont="1" applyBorder="1" applyAlignment="1">
      <alignment horizontal="center" vertical="center" shrinkToFit="1"/>
    </xf>
    <xf numFmtId="0" fontId="4" fillId="0" borderId="31" xfId="2" applyFont="1" applyBorder="1" applyAlignment="1">
      <alignment horizontal="center" vertical="center" wrapText="1"/>
    </xf>
    <xf numFmtId="0" fontId="4" fillId="0" borderId="32" xfId="2" applyFont="1" applyBorder="1" applyAlignment="1">
      <alignment horizontal="center" vertical="center" wrapText="1"/>
    </xf>
    <xf numFmtId="0" fontId="4" fillId="0" borderId="31" xfId="2" applyFont="1" applyBorder="1" applyAlignment="1">
      <alignment horizontal="center" vertical="center" shrinkToFit="1"/>
    </xf>
    <xf numFmtId="0" fontId="4" fillId="0" borderId="32" xfId="2" applyFont="1" applyBorder="1" applyAlignment="1">
      <alignment horizontal="center" vertical="center" shrinkToFit="1"/>
    </xf>
    <xf numFmtId="0" fontId="4" fillId="0" borderId="33" xfId="2" applyFont="1" applyBorder="1" applyAlignment="1">
      <alignment horizontal="center" vertical="center" shrinkToFit="1"/>
    </xf>
    <xf numFmtId="0" fontId="6" fillId="2" borderId="27" xfId="2" applyFont="1" applyFill="1" applyBorder="1" applyAlignment="1" applyProtection="1">
      <alignment horizontal="center" vertical="center" wrapText="1"/>
      <protection locked="0"/>
    </xf>
    <xf numFmtId="0" fontId="6" fillId="2" borderId="28" xfId="2" applyFont="1" applyFill="1" applyBorder="1" applyAlignment="1" applyProtection="1">
      <alignment horizontal="center" vertical="center" wrapText="1"/>
      <protection locked="0"/>
    </xf>
    <xf numFmtId="0" fontId="4" fillId="2" borderId="29" xfId="2" applyFont="1" applyFill="1" applyBorder="1" applyAlignment="1" applyProtection="1">
      <alignment horizontal="center" vertical="center" wrapText="1"/>
      <protection locked="0"/>
    </xf>
    <xf numFmtId="0" fontId="4" fillId="2" borderId="28" xfId="2" applyFont="1" applyFill="1" applyBorder="1" applyAlignment="1" applyProtection="1">
      <alignment horizontal="center" vertical="center" wrapText="1"/>
      <protection locked="0"/>
    </xf>
    <xf numFmtId="0" fontId="4" fillId="2" borderId="29" xfId="2" applyFont="1" applyFill="1" applyBorder="1" applyAlignment="1" applyProtection="1">
      <alignment horizontal="center" vertical="center" wrapText="1" shrinkToFit="1"/>
      <protection locked="0"/>
    </xf>
    <xf numFmtId="0" fontId="4" fillId="2" borderId="28" xfId="2" applyFont="1" applyFill="1" applyBorder="1" applyAlignment="1" applyProtection="1">
      <alignment horizontal="center" vertical="center" wrapText="1" shrinkToFit="1"/>
      <protection locked="0"/>
    </xf>
    <xf numFmtId="0" fontId="20" fillId="2" borderId="9" xfId="2" applyFont="1" applyFill="1" applyBorder="1" applyAlignment="1">
      <alignment horizontal="left" vertical="top" wrapText="1"/>
    </xf>
    <xf numFmtId="0" fontId="20" fillId="2" borderId="5" xfId="2" applyFont="1" applyFill="1" applyBorder="1" applyAlignment="1">
      <alignment horizontal="left" vertical="top" wrapText="1"/>
    </xf>
    <xf numFmtId="0" fontId="20" fillId="2" borderId="11" xfId="2" applyFont="1" applyFill="1" applyBorder="1" applyAlignment="1">
      <alignment horizontal="left" vertical="top" wrapText="1"/>
    </xf>
    <xf numFmtId="0" fontId="20" fillId="2" borderId="8" xfId="2" applyFont="1" applyFill="1" applyBorder="1" applyAlignment="1">
      <alignment horizontal="left" vertical="top" wrapText="1"/>
    </xf>
    <xf numFmtId="0" fontId="20" fillId="2" borderId="6" xfId="2" applyFont="1" applyFill="1" applyBorder="1" applyAlignment="1">
      <alignment horizontal="left" vertical="top" wrapText="1"/>
    </xf>
    <xf numFmtId="0" fontId="20" fillId="2" borderId="10" xfId="2" applyFont="1" applyFill="1" applyBorder="1" applyAlignment="1">
      <alignment horizontal="left" vertical="top" wrapText="1"/>
    </xf>
    <xf numFmtId="0" fontId="4" fillId="2" borderId="6" xfId="2" applyFont="1" applyFill="1" applyBorder="1" applyAlignment="1">
      <alignment horizontal="left" vertical="top" wrapText="1"/>
    </xf>
    <xf numFmtId="0" fontId="4" fillId="2" borderId="10" xfId="2" applyFont="1" applyFill="1" applyBorder="1" applyAlignment="1">
      <alignment horizontal="left" vertical="top" wrapText="1"/>
    </xf>
    <xf numFmtId="0" fontId="6" fillId="2" borderId="8" xfId="2" applyFont="1" applyFill="1" applyBorder="1" applyAlignment="1">
      <alignment horizontal="center" vertical="center" wrapText="1"/>
    </xf>
    <xf numFmtId="0" fontId="6" fillId="2" borderId="10" xfId="2" applyFont="1" applyFill="1" applyBorder="1" applyAlignment="1">
      <alignment horizontal="center" vertical="center" wrapText="1"/>
    </xf>
    <xf numFmtId="0" fontId="6" fillId="2" borderId="4" xfId="2" applyFont="1" applyFill="1" applyBorder="1" applyAlignment="1">
      <alignment horizontal="left" vertical="center" wrapText="1"/>
    </xf>
    <xf numFmtId="0" fontId="6" fillId="2" borderId="3" xfId="2" applyFont="1" applyFill="1" applyBorder="1" applyAlignment="1">
      <alignment horizontal="left" vertical="center" wrapText="1"/>
    </xf>
    <xf numFmtId="0" fontId="6" fillId="2" borderId="2" xfId="2" applyFont="1" applyFill="1" applyBorder="1" applyAlignment="1">
      <alignment horizontal="left" vertical="center" wrapText="1"/>
    </xf>
    <xf numFmtId="0" fontId="6" fillId="2" borderId="9" xfId="2" applyFont="1" applyFill="1" applyBorder="1" applyAlignment="1">
      <alignment horizontal="left" vertical="center" wrapText="1"/>
    </xf>
    <xf numFmtId="0" fontId="6" fillId="2" borderId="5" xfId="2" applyFont="1" applyFill="1" applyBorder="1" applyAlignment="1">
      <alignment horizontal="left" vertical="center" wrapText="1"/>
    </xf>
    <xf numFmtId="0" fontId="6" fillId="2" borderId="11" xfId="2" applyFont="1" applyFill="1" applyBorder="1" applyAlignment="1">
      <alignment horizontal="left" vertical="center" wrapText="1"/>
    </xf>
    <xf numFmtId="0" fontId="6" fillId="2" borderId="4" xfId="2" applyFont="1" applyFill="1" applyBorder="1" applyAlignment="1">
      <alignment horizontal="left" vertical="center" wrapText="1" shrinkToFit="1"/>
    </xf>
    <xf numFmtId="0" fontId="6" fillId="2" borderId="3" xfId="2" applyFont="1" applyFill="1" applyBorder="1" applyAlignment="1">
      <alignment horizontal="left" vertical="center" wrapText="1" shrinkToFit="1"/>
    </xf>
    <xf numFmtId="0" fontId="6" fillId="2" borderId="2" xfId="2" applyFont="1" applyFill="1" applyBorder="1" applyAlignment="1">
      <alignment horizontal="left" vertical="center" wrapText="1" shrinkToFit="1"/>
    </xf>
    <xf numFmtId="0" fontId="6" fillId="2" borderId="9" xfId="2" applyFont="1" applyFill="1" applyBorder="1" applyAlignment="1">
      <alignment horizontal="left" vertical="center" wrapText="1" shrinkToFit="1"/>
    </xf>
    <xf numFmtId="0" fontId="6" fillId="2" borderId="5" xfId="2" applyFont="1" applyFill="1" applyBorder="1" applyAlignment="1">
      <alignment horizontal="left" vertical="center" wrapText="1" shrinkToFit="1"/>
    </xf>
    <xf numFmtId="0" fontId="6" fillId="2" borderId="11" xfId="2" applyFont="1" applyFill="1" applyBorder="1" applyAlignment="1">
      <alignment horizontal="left" vertical="center" wrapText="1" shrinkToFit="1"/>
    </xf>
    <xf numFmtId="176" fontId="4" fillId="2" borderId="4" xfId="2" applyNumberFormat="1" applyFont="1" applyFill="1" applyBorder="1" applyAlignment="1">
      <alignment horizontal="right" vertical="center" shrinkToFit="1"/>
    </xf>
    <xf numFmtId="176" fontId="4" fillId="2" borderId="3" xfId="2" applyNumberFormat="1" applyFont="1" applyFill="1" applyBorder="1" applyAlignment="1">
      <alignment horizontal="right" vertical="center" shrinkToFit="1"/>
    </xf>
    <xf numFmtId="176" fontId="4" fillId="2" borderId="18" xfId="2" applyNumberFormat="1" applyFont="1" applyFill="1" applyBorder="1" applyAlignment="1">
      <alignment horizontal="right" vertical="center" shrinkToFit="1"/>
    </xf>
    <xf numFmtId="176" fontId="4" fillId="2" borderId="19" xfId="2" applyNumberFormat="1" applyFont="1" applyFill="1" applyBorder="1" applyAlignment="1">
      <alignment horizontal="right" vertical="center" shrinkToFit="1"/>
    </xf>
    <xf numFmtId="0" fontId="20" fillId="2" borderId="17" xfId="2" applyFont="1" applyFill="1" applyBorder="1" applyAlignment="1">
      <alignment horizontal="left" vertical="center"/>
    </xf>
    <xf numFmtId="0" fontId="20" fillId="2" borderId="14" xfId="2" applyFont="1" applyFill="1" applyBorder="1" applyAlignment="1">
      <alignment horizontal="left" vertical="center"/>
    </xf>
    <xf numFmtId="0" fontId="20" fillId="2" borderId="13" xfId="2" applyFont="1" applyFill="1" applyBorder="1" applyAlignment="1">
      <alignment horizontal="left" vertical="center"/>
    </xf>
    <xf numFmtId="0" fontId="19" fillId="2" borderId="8" xfId="2" applyFont="1" applyFill="1" applyBorder="1" applyAlignment="1">
      <alignment horizontal="center" vertical="center" wrapText="1"/>
    </xf>
    <xf numFmtId="0" fontId="19" fillId="2" borderId="10" xfId="2" applyFont="1" applyFill="1" applyBorder="1" applyAlignment="1">
      <alignment horizontal="center" vertical="center" wrapText="1"/>
    </xf>
    <xf numFmtId="0" fontId="19" fillId="2" borderId="4" xfId="2" applyFont="1" applyFill="1" applyBorder="1" applyAlignment="1">
      <alignment horizontal="left" vertical="center" wrapText="1"/>
    </xf>
    <xf numFmtId="0" fontId="19" fillId="2" borderId="3" xfId="2" applyFont="1" applyFill="1" applyBorder="1" applyAlignment="1">
      <alignment horizontal="left" vertical="center" wrapText="1"/>
    </xf>
    <xf numFmtId="0" fontId="19" fillId="2" borderId="2" xfId="2" applyFont="1" applyFill="1" applyBorder="1" applyAlignment="1">
      <alignment horizontal="left" vertical="center" wrapText="1"/>
    </xf>
    <xf numFmtId="0" fontId="19" fillId="2" borderId="9" xfId="2" applyFont="1" applyFill="1" applyBorder="1" applyAlignment="1">
      <alignment horizontal="left" vertical="center" wrapText="1"/>
    </xf>
    <xf numFmtId="0" fontId="19" fillId="2" borderId="5" xfId="2" applyFont="1" applyFill="1" applyBorder="1" applyAlignment="1">
      <alignment horizontal="left" vertical="center" wrapText="1"/>
    </xf>
    <xf numFmtId="0" fontId="19" fillId="2" borderId="11" xfId="2" applyFont="1" applyFill="1" applyBorder="1" applyAlignment="1">
      <alignment horizontal="left" vertical="center" wrapText="1"/>
    </xf>
    <xf numFmtId="0" fontId="19" fillId="2" borderId="4" xfId="2" applyFont="1" applyFill="1" applyBorder="1" applyAlignment="1">
      <alignment horizontal="left" vertical="center" wrapText="1" shrinkToFit="1"/>
    </xf>
    <xf numFmtId="0" fontId="19" fillId="2" borderId="3" xfId="2" applyFont="1" applyFill="1" applyBorder="1" applyAlignment="1">
      <alignment horizontal="left" vertical="center" wrapText="1" shrinkToFit="1"/>
    </xf>
    <xf numFmtId="0" fontId="19" fillId="2" borderId="2" xfId="2" applyFont="1" applyFill="1" applyBorder="1" applyAlignment="1">
      <alignment horizontal="left" vertical="center" wrapText="1" shrinkToFit="1"/>
    </xf>
    <xf numFmtId="0" fontId="19" fillId="2" borderId="9" xfId="2" applyFont="1" applyFill="1" applyBorder="1" applyAlignment="1">
      <alignment horizontal="left" vertical="center" wrapText="1" shrinkToFit="1"/>
    </xf>
    <xf numFmtId="0" fontId="19" fillId="2" borderId="5" xfId="2" applyFont="1" applyFill="1" applyBorder="1" applyAlignment="1">
      <alignment horizontal="left" vertical="center" wrapText="1" shrinkToFit="1"/>
    </xf>
    <xf numFmtId="0" fontId="19" fillId="2" borderId="11" xfId="2" applyFont="1" applyFill="1" applyBorder="1" applyAlignment="1">
      <alignment horizontal="left" vertical="center" wrapText="1" shrinkToFit="1"/>
    </xf>
    <xf numFmtId="176" fontId="20" fillId="2" borderId="4" xfId="2" applyNumberFormat="1" applyFont="1" applyFill="1" applyBorder="1" applyAlignment="1">
      <alignment horizontal="right" vertical="center" shrinkToFit="1"/>
    </xf>
    <xf numFmtId="176" fontId="20" fillId="2" borderId="3" xfId="2" applyNumberFormat="1" applyFont="1" applyFill="1" applyBorder="1" applyAlignment="1">
      <alignment horizontal="right" vertical="center" shrinkToFit="1"/>
    </xf>
    <xf numFmtId="176" fontId="20" fillId="2" borderId="18" xfId="2" applyNumberFormat="1" applyFont="1" applyFill="1" applyBorder="1" applyAlignment="1">
      <alignment horizontal="right" vertical="center" shrinkToFit="1"/>
    </xf>
    <xf numFmtId="176" fontId="20" fillId="2" borderId="19" xfId="2" applyNumberFormat="1" applyFont="1" applyFill="1" applyBorder="1" applyAlignment="1">
      <alignment horizontal="right" vertical="center" shrinkToFi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center" vertical="center" wrapText="1"/>
    </xf>
    <xf numFmtId="176" fontId="4" fillId="2" borderId="18" xfId="0" applyNumberFormat="1" applyFont="1" applyFill="1" applyBorder="1" applyAlignment="1">
      <alignment horizontal="right" vertical="center"/>
    </xf>
    <xf numFmtId="176" fontId="4" fillId="2" borderId="19" xfId="0" applyNumberFormat="1" applyFont="1" applyFill="1" applyBorder="1" applyAlignment="1">
      <alignment horizontal="right" vertical="center"/>
    </xf>
    <xf numFmtId="0" fontId="6"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1" xfId="0" applyFont="1" applyFill="1" applyBorder="1" applyAlignment="1">
      <alignment horizontal="left" vertical="center" wrapText="1"/>
    </xf>
    <xf numFmtId="41" fontId="4" fillId="2" borderId="4" xfId="1" applyNumberFormat="1" applyFont="1" applyFill="1" applyBorder="1" applyAlignment="1" applyProtection="1">
      <alignment horizontal="right" vertical="center"/>
    </xf>
    <xf numFmtId="41" fontId="4" fillId="2" borderId="3" xfId="1" applyNumberFormat="1" applyFont="1" applyFill="1" applyBorder="1" applyAlignment="1" applyProtection="1">
      <alignment horizontal="right" vertical="center"/>
    </xf>
    <xf numFmtId="41" fontId="4" fillId="2" borderId="9" xfId="1" applyNumberFormat="1" applyFont="1" applyFill="1" applyBorder="1" applyAlignment="1" applyProtection="1">
      <alignment horizontal="right" vertical="center"/>
    </xf>
    <xf numFmtId="41" fontId="4" fillId="2" borderId="5" xfId="1" applyNumberFormat="1" applyFont="1" applyFill="1" applyBorder="1" applyAlignment="1" applyProtection="1">
      <alignment horizontal="right" vertical="center"/>
    </xf>
    <xf numFmtId="176" fontId="4" fillId="2" borderId="7"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0" fontId="20" fillId="2" borderId="1" xfId="0" applyFont="1" applyFill="1" applyBorder="1" applyAlignment="1">
      <alignment horizontal="left" vertical="center" wrapText="1"/>
    </xf>
    <xf numFmtId="0" fontId="19" fillId="2" borderId="4"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9"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19" fillId="2" borderId="11" xfId="0" applyFont="1" applyFill="1" applyBorder="1" applyAlignment="1">
      <alignment horizontal="center" vertical="center" wrapText="1"/>
    </xf>
    <xf numFmtId="176" fontId="20" fillId="2" borderId="18" xfId="0" applyNumberFormat="1" applyFont="1" applyFill="1" applyBorder="1" applyAlignment="1">
      <alignment horizontal="right" vertical="center"/>
    </xf>
    <xf numFmtId="176" fontId="20" fillId="2" borderId="19"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0" fontId="19" fillId="2" borderId="1" xfId="0" applyFont="1" applyFill="1" applyBorder="1" applyAlignment="1">
      <alignment horizontal="left" vertical="center" wrapText="1"/>
    </xf>
    <xf numFmtId="0" fontId="20" fillId="2" borderId="4" xfId="0" applyFont="1" applyFill="1" applyBorder="1" applyAlignment="1">
      <alignment horizontal="left" vertical="center" wrapText="1"/>
    </xf>
    <xf numFmtId="0" fontId="20" fillId="2" borderId="3" xfId="0" applyFont="1" applyFill="1" applyBorder="1" applyAlignment="1">
      <alignment horizontal="left" vertical="center" wrapText="1"/>
    </xf>
    <xf numFmtId="0" fontId="20" fillId="2" borderId="2" xfId="0" applyFont="1" applyFill="1" applyBorder="1" applyAlignment="1">
      <alignment horizontal="left" vertical="center" wrapText="1"/>
    </xf>
    <xf numFmtId="0" fontId="20" fillId="2" borderId="9" xfId="0" applyFont="1" applyFill="1" applyBorder="1" applyAlignment="1">
      <alignment horizontal="left" vertical="center" wrapText="1"/>
    </xf>
    <xf numFmtId="0" fontId="20" fillId="2" borderId="5" xfId="0" applyFont="1" applyFill="1" applyBorder="1" applyAlignment="1">
      <alignment horizontal="left" vertical="center" wrapText="1"/>
    </xf>
    <xf numFmtId="0" fontId="20" fillId="2" borderId="11" xfId="0" applyFont="1" applyFill="1" applyBorder="1" applyAlignment="1">
      <alignment horizontal="left" vertical="center" wrapText="1"/>
    </xf>
    <xf numFmtId="41" fontId="20" fillId="2" borderId="4" xfId="1" applyNumberFormat="1" applyFont="1" applyFill="1" applyBorder="1" applyAlignment="1" applyProtection="1">
      <alignment horizontal="right" vertical="center"/>
    </xf>
    <xf numFmtId="41" fontId="20" fillId="2" borderId="3" xfId="1" applyNumberFormat="1" applyFont="1" applyFill="1" applyBorder="1" applyAlignment="1" applyProtection="1">
      <alignment horizontal="right" vertical="center"/>
    </xf>
    <xf numFmtId="41" fontId="20" fillId="2" borderId="9" xfId="1" applyNumberFormat="1" applyFont="1" applyFill="1" applyBorder="1" applyAlignment="1" applyProtection="1">
      <alignment horizontal="right" vertical="center"/>
    </xf>
    <xf numFmtId="41" fontId="20" fillId="2" borderId="5" xfId="1" applyNumberFormat="1" applyFont="1" applyFill="1" applyBorder="1" applyAlignment="1" applyProtection="1">
      <alignment horizontal="right" vertical="center"/>
    </xf>
    <xf numFmtId="176" fontId="20" fillId="2" borderId="4" xfId="0" applyNumberFormat="1" applyFont="1" applyFill="1" applyBorder="1" applyAlignment="1">
      <alignment horizontal="right" vertical="center"/>
    </xf>
    <xf numFmtId="176" fontId="20" fillId="2" borderId="3" xfId="0" applyNumberFormat="1" applyFont="1" applyFill="1" applyBorder="1" applyAlignment="1">
      <alignment horizontal="right" vertical="center"/>
    </xf>
    <xf numFmtId="38" fontId="22" fillId="2" borderId="8" xfId="1" applyNumberFormat="1" applyFont="1" applyFill="1" applyBorder="1" applyAlignment="1" applyProtection="1">
      <alignment horizontal="right" vertical="center" wrapText="1"/>
    </xf>
    <xf numFmtId="38" fontId="22" fillId="2" borderId="6" xfId="1" applyNumberFormat="1" applyFont="1" applyFill="1" applyBorder="1" applyAlignment="1" applyProtection="1">
      <alignment horizontal="right" vertical="center" wrapText="1"/>
    </xf>
    <xf numFmtId="38" fontId="22" fillId="2" borderId="8" xfId="1" applyNumberFormat="1" applyFont="1" applyFill="1" applyBorder="1" applyAlignment="1" applyProtection="1">
      <alignment horizontal="right" vertical="center"/>
    </xf>
    <xf numFmtId="38" fontId="22" fillId="2" borderId="6" xfId="1" applyNumberFormat="1" applyFont="1" applyFill="1" applyBorder="1" applyAlignment="1" applyProtection="1">
      <alignment horizontal="right" vertical="center"/>
    </xf>
    <xf numFmtId="0" fontId="20" fillId="2" borderId="29" xfId="2" applyFont="1" applyFill="1" applyBorder="1" applyAlignment="1">
      <alignment horizontal="center" vertical="center" wrapText="1"/>
    </xf>
    <xf numFmtId="0" fontId="20" fillId="2" borderId="28" xfId="2" applyFont="1" applyFill="1" applyBorder="1" applyAlignment="1">
      <alignment horizontal="center" vertical="center" wrapText="1"/>
    </xf>
    <xf numFmtId="0" fontId="20" fillId="2" borderId="29" xfId="2" applyFont="1" applyFill="1" applyBorder="1" applyAlignment="1">
      <alignment horizontal="center" vertical="center" wrapText="1" shrinkToFit="1"/>
    </xf>
    <xf numFmtId="0" fontId="20" fillId="2" borderId="28" xfId="2" applyFont="1" applyFill="1" applyBorder="1" applyAlignment="1">
      <alignment horizontal="center" vertical="center" wrapText="1" shrinkToFit="1"/>
    </xf>
    <xf numFmtId="0" fontId="22" fillId="2" borderId="8" xfId="0" applyFont="1" applyFill="1" applyBorder="1" applyAlignment="1">
      <alignment horizontal="center" vertical="center"/>
    </xf>
    <xf numFmtId="0" fontId="22" fillId="2" borderId="6" xfId="0" applyFont="1" applyFill="1" applyBorder="1" applyAlignment="1">
      <alignment horizontal="center" vertical="center"/>
    </xf>
    <xf numFmtId="0" fontId="22" fillId="2" borderId="10" xfId="0" applyFont="1" applyFill="1" applyBorder="1" applyAlignment="1">
      <alignment horizontal="center" vertical="center"/>
    </xf>
    <xf numFmtId="38" fontId="22" fillId="2" borderId="8" xfId="3" applyNumberFormat="1" applyFont="1" applyFill="1" applyBorder="1" applyAlignment="1" applyProtection="1">
      <alignment horizontal="right" vertical="center"/>
    </xf>
    <xf numFmtId="38" fontId="22" fillId="2" borderId="6" xfId="3" applyNumberFormat="1" applyFont="1" applyFill="1" applyBorder="1" applyAlignment="1" applyProtection="1">
      <alignment horizontal="right" vertical="center"/>
    </xf>
    <xf numFmtId="0" fontId="19" fillId="2" borderId="14" xfId="2" applyFont="1" applyFill="1" applyBorder="1" applyAlignment="1">
      <alignment horizontal="center" vertical="center"/>
    </xf>
    <xf numFmtId="0" fontId="19" fillId="2" borderId="13" xfId="2" applyFont="1" applyFill="1" applyBorder="1" applyAlignment="1">
      <alignment horizontal="center" vertical="center"/>
    </xf>
    <xf numFmtId="0" fontId="19" fillId="2" borderId="4" xfId="2" applyFont="1" applyFill="1" applyBorder="1" applyAlignment="1">
      <alignment horizontal="center" vertical="center" wrapText="1"/>
    </xf>
    <xf numFmtId="0" fontId="19" fillId="2" borderId="3" xfId="2" applyFont="1" applyFill="1" applyBorder="1" applyAlignment="1">
      <alignment horizontal="center" vertical="center" wrapText="1"/>
    </xf>
    <xf numFmtId="0" fontId="19" fillId="2" borderId="2" xfId="2" applyFont="1" applyFill="1" applyBorder="1" applyAlignment="1">
      <alignment horizontal="center" vertical="center" wrapText="1"/>
    </xf>
    <xf numFmtId="0" fontId="19" fillId="2" borderId="7" xfId="2" applyFont="1" applyFill="1" applyBorder="1" applyAlignment="1">
      <alignment horizontal="center" vertical="center" wrapText="1"/>
    </xf>
    <xf numFmtId="0" fontId="19" fillId="2" borderId="0" xfId="2" applyFont="1" applyFill="1" applyAlignment="1">
      <alignment horizontal="center" vertical="center" wrapText="1"/>
    </xf>
    <xf numFmtId="0" fontId="19" fillId="2" borderId="12" xfId="2" applyFont="1" applyFill="1" applyBorder="1" applyAlignment="1">
      <alignment horizontal="center" vertical="center" wrapText="1"/>
    </xf>
    <xf numFmtId="0" fontId="19" fillId="2" borderId="9" xfId="2" applyFont="1" applyFill="1" applyBorder="1" applyAlignment="1">
      <alignment horizontal="center" vertical="center" wrapText="1"/>
    </xf>
    <xf numFmtId="0" fontId="19" fillId="2" borderId="5" xfId="2" applyFont="1" applyFill="1" applyBorder="1" applyAlignment="1">
      <alignment horizontal="center" vertical="center" wrapText="1"/>
    </xf>
    <xf numFmtId="0" fontId="19" fillId="2" borderId="11" xfId="2" applyFont="1" applyFill="1" applyBorder="1" applyAlignment="1">
      <alignment horizontal="center" vertical="center" wrapText="1"/>
    </xf>
    <xf numFmtId="0" fontId="19" fillId="2" borderId="25" xfId="2" applyFont="1" applyFill="1" applyBorder="1" applyAlignment="1">
      <alignment horizontal="center" vertical="center"/>
    </xf>
    <xf numFmtId="0" fontId="19" fillId="2" borderId="26" xfId="2" applyFont="1" applyFill="1" applyBorder="1" applyAlignment="1">
      <alignment horizontal="center" vertical="center"/>
    </xf>
    <xf numFmtId="0" fontId="19" fillId="2" borderId="8" xfId="2" applyFont="1" applyFill="1" applyBorder="1" applyAlignment="1">
      <alignment horizontal="center" vertical="center" wrapText="1" shrinkToFit="1"/>
    </xf>
    <xf numFmtId="0" fontId="19" fillId="2" borderId="6" xfId="2" applyFont="1" applyFill="1" applyBorder="1" applyAlignment="1">
      <alignment horizontal="center" vertical="center" wrapText="1" shrinkToFit="1"/>
    </xf>
    <xf numFmtId="0" fontId="19" fillId="2" borderId="28" xfId="2" applyFont="1" applyFill="1" applyBorder="1" applyAlignment="1">
      <alignment horizontal="center" vertical="center"/>
    </xf>
    <xf numFmtId="0" fontId="19" fillId="2" borderId="30" xfId="2" applyFont="1" applyFill="1" applyBorder="1" applyAlignment="1">
      <alignment horizontal="center" vertical="center"/>
    </xf>
    <xf numFmtId="0" fontId="20" fillId="2" borderId="8" xfId="2" applyFont="1" applyFill="1" applyBorder="1" applyAlignment="1">
      <alignment horizontal="center" vertical="center"/>
    </xf>
    <xf numFmtId="0" fontId="20" fillId="2" borderId="6" xfId="2" applyFont="1" applyFill="1" applyBorder="1" applyAlignment="1">
      <alignment horizontal="center" vertical="center"/>
    </xf>
    <xf numFmtId="0" fontId="20" fillId="2" borderId="6" xfId="2" applyFont="1" applyFill="1" applyBorder="1" applyAlignment="1">
      <alignment horizontal="center" vertical="center" shrinkToFit="1"/>
    </xf>
    <xf numFmtId="0" fontId="20" fillId="2" borderId="24" xfId="2" applyFont="1" applyFill="1" applyBorder="1" applyAlignment="1">
      <alignment horizontal="center" vertical="center"/>
    </xf>
    <xf numFmtId="0" fontId="20" fillId="2" borderId="25" xfId="2" applyFont="1" applyFill="1" applyBorder="1" applyAlignment="1">
      <alignment horizontal="center" vertical="center"/>
    </xf>
    <xf numFmtId="0" fontId="20" fillId="2" borderId="31" xfId="2" applyFont="1" applyFill="1" applyBorder="1" applyAlignment="1">
      <alignment horizontal="center" vertical="center" wrapText="1"/>
    </xf>
    <xf numFmtId="0" fontId="20" fillId="2" borderId="32" xfId="2" applyFont="1" applyFill="1" applyBorder="1" applyAlignment="1">
      <alignment horizontal="center" vertical="center" wrapText="1"/>
    </xf>
    <xf numFmtId="0" fontId="20" fillId="2" borderId="34" xfId="2" applyFont="1" applyFill="1" applyBorder="1" applyAlignment="1">
      <alignment horizontal="center" vertical="center" wrapText="1"/>
    </xf>
    <xf numFmtId="0" fontId="20" fillId="2" borderId="25" xfId="2" applyFont="1" applyFill="1" applyBorder="1" applyAlignment="1">
      <alignment horizontal="center" vertical="center" wrapText="1"/>
    </xf>
    <xf numFmtId="0" fontId="20" fillId="2" borderId="26" xfId="2" applyFont="1" applyFill="1" applyBorder="1" applyAlignment="1">
      <alignment horizontal="center" vertical="center" wrapText="1"/>
    </xf>
    <xf numFmtId="0" fontId="19" fillId="2" borderId="27" xfId="2" applyFont="1" applyFill="1" applyBorder="1" applyAlignment="1">
      <alignment horizontal="center" vertical="center" wrapText="1"/>
    </xf>
    <xf numFmtId="0" fontId="19" fillId="2" borderId="28" xfId="2" applyFont="1" applyFill="1" applyBorder="1" applyAlignment="1">
      <alignment horizontal="center" vertical="center" wrapText="1"/>
    </xf>
    <xf numFmtId="0" fontId="26" fillId="5" borderId="8" xfId="0" applyFont="1" applyFill="1" applyBorder="1" applyAlignment="1">
      <alignment horizontal="center" vertical="center"/>
    </xf>
    <xf numFmtId="0" fontId="26" fillId="5" borderId="10" xfId="0" applyFont="1" applyFill="1" applyBorder="1" applyAlignment="1">
      <alignment horizontal="center" vertical="center"/>
    </xf>
  </cellXfs>
  <cellStyles count="9">
    <cellStyle name="通貨" xfId="1" builtinId="7"/>
    <cellStyle name="通貨 2" xfId="3" xr:uid="{20BC6BA3-1239-438D-B53A-90AF5EB46C81}"/>
    <cellStyle name="標準" xfId="0" builtinId="0"/>
    <cellStyle name="標準 2" xfId="2" xr:uid="{4FF9F3DA-2BA6-461D-82B8-F708D341DB16}"/>
    <cellStyle name="標準 2 2" xfId="5" xr:uid="{CE503BD6-8626-44EE-928F-B797C6C444ED}"/>
    <cellStyle name="標準 2 2 2" xfId="7" xr:uid="{06AADA35-58CA-4118-B82C-02EE1C78230B}"/>
    <cellStyle name="標準 2 2 2 2" xfId="8" xr:uid="{F1495CC9-488B-43D2-8686-56F085F1D822}"/>
    <cellStyle name="標準 3" xfId="4" xr:uid="{39FCD630-2CCB-420E-A7F7-CDB384F2CFCD}"/>
    <cellStyle name="標準 3 2 2 2" xfId="6" xr:uid="{BED668EF-9978-4E7C-BCE2-80CE13772874}"/>
  </cellStyles>
  <dxfs count="6">
    <dxf>
      <font>
        <b val="0"/>
        <i val="0"/>
        <strike val="0"/>
        <condense val="0"/>
        <extend val="0"/>
        <outline val="0"/>
        <shadow val="0"/>
        <u val="none"/>
        <vertAlign val="baseline"/>
        <sz val="11"/>
        <color theme="1"/>
        <name val="ＭＳ Ｐ明朝"/>
        <family val="1"/>
        <charset val="128"/>
        <scheme val="none"/>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ＭＳ Ｐ明朝"/>
        <family val="1"/>
        <charset val="128"/>
        <scheme val="none"/>
      </font>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1"/>
        <color theme="9" tint="-0.499984740745262"/>
        <name val="ＭＳ Ｐ明朝"/>
        <family val="1"/>
        <charset val="128"/>
        <scheme val="none"/>
      </font>
    </dxf>
  </dxfs>
  <tableStyles count="0" defaultTableStyle="TableStyleMedium2" defaultPivotStyle="PivotStyleLight16"/>
  <colors>
    <mruColors>
      <color rgb="FF33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209549</xdr:colOff>
      <xdr:row>1</xdr:row>
      <xdr:rowOff>1</xdr:rowOff>
    </xdr:from>
    <xdr:to>
      <xdr:col>52</xdr:col>
      <xdr:colOff>476250</xdr:colOff>
      <xdr:row>8</xdr:row>
      <xdr:rowOff>0</xdr:rowOff>
    </xdr:to>
    <xdr:sp macro="" textlink="">
      <xdr:nvSpPr>
        <xdr:cNvPr id="7" name="テキスト ボックス 6">
          <a:extLst>
            <a:ext uri="{FF2B5EF4-FFF2-40B4-BE49-F238E27FC236}">
              <a16:creationId xmlns:a16="http://schemas.microsoft.com/office/drawing/2014/main" id="{429F7AE8-4840-4F8D-996D-9624C9BD2150}"/>
            </a:ext>
          </a:extLst>
        </xdr:cNvPr>
        <xdr:cNvSpPr txBox="1"/>
      </xdr:nvSpPr>
      <xdr:spPr>
        <a:xfrm>
          <a:off x="6610349" y="152401"/>
          <a:ext cx="7562851" cy="19716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chemeClr val="dk1"/>
              </a:solidFill>
              <a:effectLst/>
              <a:latin typeface="+mn-lt"/>
              <a:ea typeface="+mn-ea"/>
              <a:cs typeface="+mn-cs"/>
            </a:rPr>
            <a:t>こと、また、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a:p>
          <a:endParaRPr lang="ja-JP" altLang="ja-JP">
            <a:effectLst/>
          </a:endParaRPr>
        </a:p>
      </xdr:txBody>
    </xdr:sp>
    <xdr:clientData/>
  </xdr:twoCellAnchor>
  <xdr:twoCellAnchor>
    <xdr:from>
      <xdr:col>30</xdr:col>
      <xdr:colOff>66675</xdr:colOff>
      <xdr:row>1</xdr:row>
      <xdr:rowOff>200025</xdr:rowOff>
    </xdr:from>
    <xdr:to>
      <xdr:col>32</xdr:col>
      <xdr:colOff>104775</xdr:colOff>
      <xdr:row>1</xdr:row>
      <xdr:rowOff>438150</xdr:rowOff>
    </xdr:to>
    <xdr:sp macro="" textlink="">
      <xdr:nvSpPr>
        <xdr:cNvPr id="6" name="正方形/長方形 5">
          <a:extLst>
            <a:ext uri="{FF2B5EF4-FFF2-40B4-BE49-F238E27FC236}">
              <a16:creationId xmlns:a16="http://schemas.microsoft.com/office/drawing/2014/main" id="{F3170516-1963-49F7-8B26-EB9A69194A9B}"/>
            </a:ext>
          </a:extLst>
        </xdr:cNvPr>
        <xdr:cNvSpPr/>
      </xdr:nvSpPr>
      <xdr:spPr>
        <a:xfrm>
          <a:off x="7134225" y="35242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168756</xdr:colOff>
      <xdr:row>8</xdr:row>
      <xdr:rowOff>106214</xdr:rowOff>
    </xdr:from>
    <xdr:to>
      <xdr:col>46</xdr:col>
      <xdr:colOff>542926</xdr:colOff>
      <xdr:row>9</xdr:row>
      <xdr:rowOff>314324</xdr:rowOff>
    </xdr:to>
    <xdr:sp macro="" textlink="">
      <xdr:nvSpPr>
        <xdr:cNvPr id="2" name="正方形/長方形 1">
          <a:extLst>
            <a:ext uri="{FF2B5EF4-FFF2-40B4-BE49-F238E27FC236}">
              <a16:creationId xmlns:a16="http://schemas.microsoft.com/office/drawing/2014/main" id="{B047B58C-9968-4239-B0C5-1E5EEC329F05}"/>
            </a:ext>
          </a:extLst>
        </xdr:cNvPr>
        <xdr:cNvSpPr/>
      </xdr:nvSpPr>
      <xdr:spPr>
        <a:xfrm>
          <a:off x="6607656" y="2230289"/>
          <a:ext cx="4241320" cy="59863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1"/>
        </a:p>
        <a:p>
          <a:pPr algn="l"/>
          <a:r>
            <a:rPr kumimoji="1" lang="ja-JP" altLang="en-US" sz="1100" b="1"/>
            <a:t>右上の</a:t>
          </a:r>
          <a:r>
            <a:rPr kumimoji="1" lang="ja-JP" altLang="en-US" sz="1200" b="1"/>
            <a:t>記入日を除き、全て西暦で入力してください。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209549</xdr:colOff>
      <xdr:row>1</xdr:row>
      <xdr:rowOff>1</xdr:rowOff>
    </xdr:from>
    <xdr:to>
      <xdr:col>52</xdr:col>
      <xdr:colOff>476250</xdr:colOff>
      <xdr:row>8</xdr:row>
      <xdr:rowOff>0</xdr:rowOff>
    </xdr:to>
    <xdr:sp macro="" textlink="">
      <xdr:nvSpPr>
        <xdr:cNvPr id="2" name="テキスト ボックス 1">
          <a:extLst>
            <a:ext uri="{FF2B5EF4-FFF2-40B4-BE49-F238E27FC236}">
              <a16:creationId xmlns:a16="http://schemas.microsoft.com/office/drawing/2014/main" id="{2B808B6E-B943-4D76-B2CC-25D4F588C423}"/>
            </a:ext>
          </a:extLst>
        </xdr:cNvPr>
        <xdr:cNvSpPr txBox="1"/>
      </xdr:nvSpPr>
      <xdr:spPr>
        <a:xfrm>
          <a:off x="6648449" y="152401"/>
          <a:ext cx="7562851" cy="19716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100"/>
        </a:p>
        <a:p>
          <a:r>
            <a:rPr kumimoji="1" lang="ja-JP" altLang="en-US" sz="1100"/>
            <a:t>　　　　　　　の箇所を入力してください。</a:t>
          </a:r>
          <a:endParaRPr kumimoji="1" lang="en-US" altLang="ja-JP" sz="1100"/>
        </a:p>
        <a:p>
          <a:r>
            <a:rPr kumimoji="1" lang="ja-JP" altLang="en-US" sz="1100"/>
            <a:t>　　　　　　　　　　　　　　　　                                                                                                 　                                                                                                                                                　　　　　　　　　　　　　　　　　　　　　　　　　　　　　　　　　　　　　　　　　　　　　　　　　　　　　　　　　　　　　　　　　　　　　　　</a:t>
          </a:r>
          <a:r>
            <a:rPr kumimoji="1" lang="ja-JP" altLang="ja-JP" sz="1100">
              <a:solidFill>
                <a:schemeClr val="dk1"/>
              </a:solidFill>
              <a:effectLst/>
              <a:latin typeface="+mn-lt"/>
              <a:ea typeface="+mn-ea"/>
              <a:cs typeface="+mn-cs"/>
            </a:rPr>
            <a:t>●添付する写真は、上半身、脱帽、最近</a:t>
          </a:r>
          <a:r>
            <a:rPr kumimoji="1" lang="en-US" altLang="ja-JP" sz="1100">
              <a:solidFill>
                <a:schemeClr val="dk1"/>
              </a:solidFill>
              <a:effectLst/>
              <a:latin typeface="+mn-lt"/>
              <a:ea typeface="+mn-ea"/>
              <a:cs typeface="+mn-cs"/>
            </a:rPr>
            <a:t>6</a:t>
          </a:r>
          <a:r>
            <a:rPr kumimoji="1" lang="ja-JP" altLang="ja-JP" sz="1100">
              <a:solidFill>
                <a:schemeClr val="dk1"/>
              </a:solidFill>
              <a:effectLst/>
              <a:latin typeface="+mn-lt"/>
              <a:ea typeface="+mn-ea"/>
              <a:cs typeface="+mn-cs"/>
            </a:rPr>
            <a:t>か月以内に撮影したものとし、</a:t>
          </a:r>
          <a:r>
            <a:rPr kumimoji="1" lang="en-US" altLang="ja-JP" sz="1100">
              <a:solidFill>
                <a:schemeClr val="dk1"/>
              </a:solidFill>
              <a:effectLst/>
              <a:latin typeface="+mn-lt"/>
              <a:ea typeface="+mn-ea"/>
              <a:cs typeface="+mn-cs"/>
            </a:rPr>
            <a:t>50KB</a:t>
          </a:r>
          <a:r>
            <a:rPr kumimoji="1" lang="ja-JP" altLang="ja-JP" sz="1100">
              <a:solidFill>
                <a:schemeClr val="dk1"/>
              </a:solidFill>
              <a:effectLst/>
              <a:latin typeface="+mn-lt"/>
              <a:ea typeface="+mn-ea"/>
              <a:cs typeface="+mn-cs"/>
            </a:rPr>
            <a:t>以下のものを貼り付けること。</a:t>
          </a:r>
          <a:endParaRPr lang="ja-JP" altLang="ja-JP">
            <a:effectLst/>
          </a:endParaRPr>
        </a:p>
        <a:p>
          <a:r>
            <a:rPr kumimoji="1" lang="ja-JP" altLang="ja-JP" sz="1100">
              <a:solidFill>
                <a:schemeClr val="dk1"/>
              </a:solidFill>
              <a:effectLst/>
              <a:latin typeface="+mn-lt"/>
              <a:ea typeface="+mn-ea"/>
              <a:cs typeface="+mn-cs"/>
            </a:rPr>
            <a:t>　大きさの調整をして枠内に収めること（写真の縦横比は変更しない。枠内</a:t>
          </a:r>
          <a:r>
            <a:rPr kumimoji="1" lang="ja-JP" altLang="en-US" sz="1100">
              <a:solidFill>
                <a:schemeClr val="dk1"/>
              </a:solidFill>
              <a:effectLst/>
              <a:latin typeface="+mn-lt"/>
              <a:ea typeface="+mn-ea"/>
              <a:cs typeface="+mn-cs"/>
            </a:rPr>
            <a:t>に</a:t>
          </a:r>
          <a:r>
            <a:rPr kumimoji="1" lang="ja-JP" altLang="ja-JP" sz="1100">
              <a:solidFill>
                <a:schemeClr val="dk1"/>
              </a:solidFill>
              <a:effectLst/>
              <a:latin typeface="+mn-lt"/>
              <a:ea typeface="+mn-ea"/>
              <a:cs typeface="+mn-cs"/>
            </a:rPr>
            <a:t>空白ができても可）</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応募者</a:t>
          </a:r>
          <a:r>
            <a:rPr kumimoji="1" lang="ja-JP" altLang="ja-JP" sz="1100">
              <a:solidFill>
                <a:schemeClr val="dk1"/>
              </a:solidFill>
              <a:effectLst/>
              <a:latin typeface="+mn-lt"/>
              <a:ea typeface="+mn-ea"/>
              <a:cs typeface="+mn-cs"/>
            </a:rPr>
            <a:t>本人が入力すること</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手書き不可</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各項目ともセル内に収まるよう入力し、行の追加・高さの調整はしないこと。</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chemeClr val="dk1"/>
              </a:solidFill>
              <a:effectLst/>
              <a:latin typeface="+mn-lt"/>
              <a:ea typeface="+mn-ea"/>
              <a:cs typeface="+mn-cs"/>
            </a:rPr>
            <a:t>こと、また、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a:p>
          <a:endParaRPr lang="ja-JP" altLang="ja-JP">
            <a:effectLst/>
          </a:endParaRPr>
        </a:p>
      </xdr:txBody>
    </xdr:sp>
    <xdr:clientData/>
  </xdr:twoCellAnchor>
  <xdr:twoCellAnchor>
    <xdr:from>
      <xdr:col>30</xdr:col>
      <xdr:colOff>66675</xdr:colOff>
      <xdr:row>1</xdr:row>
      <xdr:rowOff>200025</xdr:rowOff>
    </xdr:from>
    <xdr:to>
      <xdr:col>32</xdr:col>
      <xdr:colOff>104775</xdr:colOff>
      <xdr:row>1</xdr:row>
      <xdr:rowOff>438150</xdr:rowOff>
    </xdr:to>
    <xdr:sp macro="" textlink="">
      <xdr:nvSpPr>
        <xdr:cNvPr id="3" name="正方形/長方形 2">
          <a:extLst>
            <a:ext uri="{FF2B5EF4-FFF2-40B4-BE49-F238E27FC236}">
              <a16:creationId xmlns:a16="http://schemas.microsoft.com/office/drawing/2014/main" id="{78DC2304-6B95-4AAF-AC69-9885BE074809}"/>
            </a:ext>
          </a:extLst>
        </xdr:cNvPr>
        <xdr:cNvSpPr/>
      </xdr:nvSpPr>
      <xdr:spPr>
        <a:xfrm>
          <a:off x="7134225" y="352425"/>
          <a:ext cx="457200" cy="238125"/>
        </a:xfrm>
        <a:prstGeom prst="rect">
          <a:avLst/>
        </a:prstGeom>
        <a:solidFill>
          <a:schemeClr val="accent4">
            <a:lumMod val="20000"/>
            <a:lumOff val="80000"/>
          </a:schemeClr>
        </a:solid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168756</xdr:colOff>
      <xdr:row>8</xdr:row>
      <xdr:rowOff>106214</xdr:rowOff>
    </xdr:from>
    <xdr:to>
      <xdr:col>46</xdr:col>
      <xdr:colOff>542926</xdr:colOff>
      <xdr:row>9</xdr:row>
      <xdr:rowOff>314324</xdr:rowOff>
    </xdr:to>
    <xdr:sp macro="" textlink="">
      <xdr:nvSpPr>
        <xdr:cNvPr id="4" name="正方形/長方形 3">
          <a:extLst>
            <a:ext uri="{FF2B5EF4-FFF2-40B4-BE49-F238E27FC236}">
              <a16:creationId xmlns:a16="http://schemas.microsoft.com/office/drawing/2014/main" id="{E00234C9-787F-4557-BE69-F1C1491A9B3F}"/>
            </a:ext>
          </a:extLst>
        </xdr:cNvPr>
        <xdr:cNvSpPr/>
      </xdr:nvSpPr>
      <xdr:spPr>
        <a:xfrm>
          <a:off x="6607656" y="2230289"/>
          <a:ext cx="4241320" cy="598635"/>
        </a:xfrm>
        <a:prstGeom prst="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en-US" altLang="ja-JP" sz="1100" b="1"/>
        </a:p>
        <a:p>
          <a:pPr algn="l"/>
          <a:r>
            <a:rPr kumimoji="1" lang="ja-JP" altLang="en-US" sz="1100" b="1"/>
            <a:t>右上の</a:t>
          </a:r>
          <a:r>
            <a:rPr kumimoji="1" lang="ja-JP" altLang="en-US" sz="1200" b="1"/>
            <a:t>記入日を除き、全て西暦で入力してください。</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78B6B31-7335-4A0C-8428-F272B16D3949}" name="テーブル13" displayName="テーブル13" ref="A1:B13" totalsRowShown="0" headerRowDxfId="5" headerRowBorderDxfId="4" tableBorderDxfId="3" totalsRowBorderDxfId="2">
  <autoFilter ref="A1:B13" xr:uid="{B78B6B31-7335-4A0C-8428-F272B16D3949}"/>
  <tableColumns count="2">
    <tableColumn id="1" xr3:uid="{EFCC0507-A28C-4FA3-AC1C-80619ED8D470}" name="在籍課程" dataDxfId="1"/>
    <tableColumn id="2" xr3:uid="{458ABC40-4E84-417B-9CF2-29D0D3786D53}" name="在籍月数"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363AD-8C1A-4B9A-BEEE-82AA508E3A66}">
  <sheetPr>
    <tabColor theme="7" tint="0.79998168889431442"/>
    <pageSetUpPr fitToPage="1"/>
  </sheetPr>
  <dimension ref="A1:AL94"/>
  <sheetViews>
    <sheetView tabSelected="1" view="pageBreakPreview" zoomScaleNormal="100" zoomScaleSheetLayoutView="100" workbookViewId="0">
      <selection activeCell="W3" sqref="W3"/>
    </sheetView>
  </sheetViews>
  <sheetFormatPr defaultColWidth="7.5" defaultRowHeight="12"/>
  <cols>
    <col min="1" max="11" width="3.125" style="43" customWidth="1"/>
    <col min="12" max="12" width="3.625" style="43" customWidth="1"/>
    <col min="13" max="21" width="3.125" style="43" customWidth="1"/>
    <col min="22" max="22" width="2.75" style="43" customWidth="1"/>
    <col min="23" max="23" width="3.75" style="43" customWidth="1"/>
    <col min="24" max="25" width="2.75" style="43" customWidth="1"/>
    <col min="26" max="26" width="3.625" style="43" customWidth="1"/>
    <col min="27" max="34" width="2.75" style="43" customWidth="1"/>
    <col min="35" max="46" width="2.625" style="43" customWidth="1"/>
    <col min="47" max="256" width="7.5" style="43"/>
    <col min="257" max="280" width="2.625" style="43" customWidth="1"/>
    <col min="281" max="281" width="2.875" style="43" customWidth="1"/>
    <col min="282" max="302" width="2.625" style="43" customWidth="1"/>
    <col min="303" max="512" width="7.5" style="43"/>
    <col min="513" max="536" width="2.625" style="43" customWidth="1"/>
    <col min="537" max="537" width="2.875" style="43" customWidth="1"/>
    <col min="538" max="558" width="2.625" style="43" customWidth="1"/>
    <col min="559" max="768" width="7.5" style="43"/>
    <col min="769" max="792" width="2.625" style="43" customWidth="1"/>
    <col min="793" max="793" width="2.875" style="43" customWidth="1"/>
    <col min="794" max="814" width="2.625" style="43" customWidth="1"/>
    <col min="815" max="1024" width="7.5" style="43"/>
    <col min="1025" max="1048" width="2.625" style="43" customWidth="1"/>
    <col min="1049" max="1049" width="2.875" style="43" customWidth="1"/>
    <col min="1050" max="1070" width="2.625" style="43" customWidth="1"/>
    <col min="1071" max="1280" width="7.5" style="43"/>
    <col min="1281" max="1304" width="2.625" style="43" customWidth="1"/>
    <col min="1305" max="1305" width="2.875" style="43" customWidth="1"/>
    <col min="1306" max="1326" width="2.625" style="43" customWidth="1"/>
    <col min="1327" max="1536" width="7.5" style="43"/>
    <col min="1537" max="1560" width="2.625" style="43" customWidth="1"/>
    <col min="1561" max="1561" width="2.875" style="43" customWidth="1"/>
    <col min="1562" max="1582" width="2.625" style="43" customWidth="1"/>
    <col min="1583" max="1792" width="7.5" style="43"/>
    <col min="1793" max="1816" width="2.625" style="43" customWidth="1"/>
    <col min="1817" max="1817" width="2.875" style="43" customWidth="1"/>
    <col min="1818" max="1838" width="2.625" style="43" customWidth="1"/>
    <col min="1839" max="2048" width="7.5" style="43"/>
    <col min="2049" max="2072" width="2.625" style="43" customWidth="1"/>
    <col min="2073" max="2073" width="2.875" style="43" customWidth="1"/>
    <col min="2074" max="2094" width="2.625" style="43" customWidth="1"/>
    <col min="2095" max="2304" width="7.5" style="43"/>
    <col min="2305" max="2328" width="2.625" style="43" customWidth="1"/>
    <col min="2329" max="2329" width="2.875" style="43" customWidth="1"/>
    <col min="2330" max="2350" width="2.625" style="43" customWidth="1"/>
    <col min="2351" max="2560" width="7.5" style="43"/>
    <col min="2561" max="2584" width="2.625" style="43" customWidth="1"/>
    <col min="2585" max="2585" width="2.875" style="43" customWidth="1"/>
    <col min="2586" max="2606" width="2.625" style="43" customWidth="1"/>
    <col min="2607" max="2816" width="7.5" style="43"/>
    <col min="2817" max="2840" width="2.625" style="43" customWidth="1"/>
    <col min="2841" max="2841" width="2.875" style="43" customWidth="1"/>
    <col min="2842" max="2862" width="2.625" style="43" customWidth="1"/>
    <col min="2863" max="3072" width="7.5" style="43"/>
    <col min="3073" max="3096" width="2.625" style="43" customWidth="1"/>
    <col min="3097" max="3097" width="2.875" style="43" customWidth="1"/>
    <col min="3098" max="3118" width="2.625" style="43" customWidth="1"/>
    <col min="3119" max="3328" width="7.5" style="43"/>
    <col min="3329" max="3352" width="2.625" style="43" customWidth="1"/>
    <col min="3353" max="3353" width="2.875" style="43" customWidth="1"/>
    <col min="3354" max="3374" width="2.625" style="43" customWidth="1"/>
    <col min="3375" max="3584" width="7.5" style="43"/>
    <col min="3585" max="3608" width="2.625" style="43" customWidth="1"/>
    <col min="3609" max="3609" width="2.875" style="43" customWidth="1"/>
    <col min="3610" max="3630" width="2.625" style="43" customWidth="1"/>
    <col min="3631" max="3840" width="7.5" style="43"/>
    <col min="3841" max="3864" width="2.625" style="43" customWidth="1"/>
    <col min="3865" max="3865" width="2.875" style="43" customWidth="1"/>
    <col min="3866" max="3886" width="2.625" style="43" customWidth="1"/>
    <col min="3887" max="4096" width="7.5" style="43"/>
    <col min="4097" max="4120" width="2.625" style="43" customWidth="1"/>
    <col min="4121" max="4121" width="2.875" style="43" customWidth="1"/>
    <col min="4122" max="4142" width="2.625" style="43" customWidth="1"/>
    <col min="4143" max="4352" width="7.5" style="43"/>
    <col min="4353" max="4376" width="2.625" style="43" customWidth="1"/>
    <col min="4377" max="4377" width="2.875" style="43" customWidth="1"/>
    <col min="4378" max="4398" width="2.625" style="43" customWidth="1"/>
    <col min="4399" max="4608" width="7.5" style="43"/>
    <col min="4609" max="4632" width="2.625" style="43" customWidth="1"/>
    <col min="4633" max="4633" width="2.875" style="43" customWidth="1"/>
    <col min="4634" max="4654" width="2.625" style="43" customWidth="1"/>
    <col min="4655" max="4864" width="7.5" style="43"/>
    <col min="4865" max="4888" width="2.625" style="43" customWidth="1"/>
    <col min="4889" max="4889" width="2.875" style="43" customWidth="1"/>
    <col min="4890" max="4910" width="2.625" style="43" customWidth="1"/>
    <col min="4911" max="5120" width="7.5" style="43"/>
    <col min="5121" max="5144" width="2.625" style="43" customWidth="1"/>
    <col min="5145" max="5145" width="2.875" style="43" customWidth="1"/>
    <col min="5146" max="5166" width="2.625" style="43" customWidth="1"/>
    <col min="5167" max="5376" width="7.5" style="43"/>
    <col min="5377" max="5400" width="2.625" style="43" customWidth="1"/>
    <col min="5401" max="5401" width="2.875" style="43" customWidth="1"/>
    <col min="5402" max="5422" width="2.625" style="43" customWidth="1"/>
    <col min="5423" max="5632" width="7.5" style="43"/>
    <col min="5633" max="5656" width="2.625" style="43" customWidth="1"/>
    <col min="5657" max="5657" width="2.875" style="43" customWidth="1"/>
    <col min="5658" max="5678" width="2.625" style="43" customWidth="1"/>
    <col min="5679" max="5888" width="7.5" style="43"/>
    <col min="5889" max="5912" width="2.625" style="43" customWidth="1"/>
    <col min="5913" max="5913" width="2.875" style="43" customWidth="1"/>
    <col min="5914" max="5934" width="2.625" style="43" customWidth="1"/>
    <col min="5935" max="6144" width="7.5" style="43"/>
    <col min="6145" max="6168" width="2.625" style="43" customWidth="1"/>
    <col min="6169" max="6169" width="2.875" style="43" customWidth="1"/>
    <col min="6170" max="6190" width="2.625" style="43" customWidth="1"/>
    <col min="6191" max="6400" width="7.5" style="43"/>
    <col min="6401" max="6424" width="2.625" style="43" customWidth="1"/>
    <col min="6425" max="6425" width="2.875" style="43" customWidth="1"/>
    <col min="6426" max="6446" width="2.625" style="43" customWidth="1"/>
    <col min="6447" max="6656" width="7.5" style="43"/>
    <col min="6657" max="6680" width="2.625" style="43" customWidth="1"/>
    <col min="6681" max="6681" width="2.875" style="43" customWidth="1"/>
    <col min="6682" max="6702" width="2.625" style="43" customWidth="1"/>
    <col min="6703" max="6912" width="7.5" style="43"/>
    <col min="6913" max="6936" width="2.625" style="43" customWidth="1"/>
    <col min="6937" max="6937" width="2.875" style="43" customWidth="1"/>
    <col min="6938" max="6958" width="2.625" style="43" customWidth="1"/>
    <col min="6959" max="7168" width="7.5" style="43"/>
    <col min="7169" max="7192" width="2.625" style="43" customWidth="1"/>
    <col min="7193" max="7193" width="2.875" style="43" customWidth="1"/>
    <col min="7194" max="7214" width="2.625" style="43" customWidth="1"/>
    <col min="7215" max="7424" width="7.5" style="43"/>
    <col min="7425" max="7448" width="2.625" style="43" customWidth="1"/>
    <col min="7449" max="7449" width="2.875" style="43" customWidth="1"/>
    <col min="7450" max="7470" width="2.625" style="43" customWidth="1"/>
    <col min="7471" max="7680" width="7.5" style="43"/>
    <col min="7681" max="7704" width="2.625" style="43" customWidth="1"/>
    <col min="7705" max="7705" width="2.875" style="43" customWidth="1"/>
    <col min="7706" max="7726" width="2.625" style="43" customWidth="1"/>
    <col min="7727" max="7936" width="7.5" style="43"/>
    <col min="7937" max="7960" width="2.625" style="43" customWidth="1"/>
    <col min="7961" max="7961" width="2.875" style="43" customWidth="1"/>
    <col min="7962" max="7982" width="2.625" style="43" customWidth="1"/>
    <col min="7983" max="8192" width="7.5" style="43"/>
    <col min="8193" max="8216" width="2.625" style="43" customWidth="1"/>
    <col min="8217" max="8217" width="2.875" style="43" customWidth="1"/>
    <col min="8218" max="8238" width="2.625" style="43" customWidth="1"/>
    <col min="8239" max="8448" width="7.5" style="43"/>
    <col min="8449" max="8472" width="2.625" style="43" customWidth="1"/>
    <col min="8473" max="8473" width="2.875" style="43" customWidth="1"/>
    <col min="8474" max="8494" width="2.625" style="43" customWidth="1"/>
    <col min="8495" max="8704" width="7.5" style="43"/>
    <col min="8705" max="8728" width="2.625" style="43" customWidth="1"/>
    <col min="8729" max="8729" width="2.875" style="43" customWidth="1"/>
    <col min="8730" max="8750" width="2.625" style="43" customWidth="1"/>
    <col min="8751" max="8960" width="7.5" style="43"/>
    <col min="8961" max="8984" width="2.625" style="43" customWidth="1"/>
    <col min="8985" max="8985" width="2.875" style="43" customWidth="1"/>
    <col min="8986" max="9006" width="2.625" style="43" customWidth="1"/>
    <col min="9007" max="9216" width="7.5" style="43"/>
    <col min="9217" max="9240" width="2.625" style="43" customWidth="1"/>
    <col min="9241" max="9241" width="2.875" style="43" customWidth="1"/>
    <col min="9242" max="9262" width="2.625" style="43" customWidth="1"/>
    <col min="9263" max="9472" width="7.5" style="43"/>
    <col min="9473" max="9496" width="2.625" style="43" customWidth="1"/>
    <col min="9497" max="9497" width="2.875" style="43" customWidth="1"/>
    <col min="9498" max="9518" width="2.625" style="43" customWidth="1"/>
    <col min="9519" max="9728" width="7.5" style="43"/>
    <col min="9729" max="9752" width="2.625" style="43" customWidth="1"/>
    <col min="9753" max="9753" width="2.875" style="43" customWidth="1"/>
    <col min="9754" max="9774" width="2.625" style="43" customWidth="1"/>
    <col min="9775" max="9984" width="7.5" style="43"/>
    <col min="9985" max="10008" width="2.625" style="43" customWidth="1"/>
    <col min="10009" max="10009" width="2.875" style="43" customWidth="1"/>
    <col min="10010" max="10030" width="2.625" style="43" customWidth="1"/>
    <col min="10031" max="10240" width="7.5" style="43"/>
    <col min="10241" max="10264" width="2.625" style="43" customWidth="1"/>
    <col min="10265" max="10265" width="2.875" style="43" customWidth="1"/>
    <col min="10266" max="10286" width="2.625" style="43" customWidth="1"/>
    <col min="10287" max="10496" width="7.5" style="43"/>
    <col min="10497" max="10520" width="2.625" style="43" customWidth="1"/>
    <col min="10521" max="10521" width="2.875" style="43" customWidth="1"/>
    <col min="10522" max="10542" width="2.625" style="43" customWidth="1"/>
    <col min="10543" max="10752" width="7.5" style="43"/>
    <col min="10753" max="10776" width="2.625" style="43" customWidth="1"/>
    <col min="10777" max="10777" width="2.875" style="43" customWidth="1"/>
    <col min="10778" max="10798" width="2.625" style="43" customWidth="1"/>
    <col min="10799" max="11008" width="7.5" style="43"/>
    <col min="11009" max="11032" width="2.625" style="43" customWidth="1"/>
    <col min="11033" max="11033" width="2.875" style="43" customWidth="1"/>
    <col min="11034" max="11054" width="2.625" style="43" customWidth="1"/>
    <col min="11055" max="11264" width="7.5" style="43"/>
    <col min="11265" max="11288" width="2.625" style="43" customWidth="1"/>
    <col min="11289" max="11289" width="2.875" style="43" customWidth="1"/>
    <col min="11290" max="11310" width="2.625" style="43" customWidth="1"/>
    <col min="11311" max="11520" width="7.5" style="43"/>
    <col min="11521" max="11544" width="2.625" style="43" customWidth="1"/>
    <col min="11545" max="11545" width="2.875" style="43" customWidth="1"/>
    <col min="11546" max="11566" width="2.625" style="43" customWidth="1"/>
    <col min="11567" max="11776" width="7.5" style="43"/>
    <col min="11777" max="11800" width="2.625" style="43" customWidth="1"/>
    <col min="11801" max="11801" width="2.875" style="43" customWidth="1"/>
    <col min="11802" max="11822" width="2.625" style="43" customWidth="1"/>
    <col min="11823" max="12032" width="7.5" style="43"/>
    <col min="12033" max="12056" width="2.625" style="43" customWidth="1"/>
    <col min="12057" max="12057" width="2.875" style="43" customWidth="1"/>
    <col min="12058" max="12078" width="2.625" style="43" customWidth="1"/>
    <col min="12079" max="12288" width="7.5" style="43"/>
    <col min="12289" max="12312" width="2.625" style="43" customWidth="1"/>
    <col min="12313" max="12313" width="2.875" style="43" customWidth="1"/>
    <col min="12314" max="12334" width="2.625" style="43" customWidth="1"/>
    <col min="12335" max="12544" width="7.5" style="43"/>
    <col min="12545" max="12568" width="2.625" style="43" customWidth="1"/>
    <col min="12569" max="12569" width="2.875" style="43" customWidth="1"/>
    <col min="12570" max="12590" width="2.625" style="43" customWidth="1"/>
    <col min="12591" max="12800" width="7.5" style="43"/>
    <col min="12801" max="12824" width="2.625" style="43" customWidth="1"/>
    <col min="12825" max="12825" width="2.875" style="43" customWidth="1"/>
    <col min="12826" max="12846" width="2.625" style="43" customWidth="1"/>
    <col min="12847" max="13056" width="7.5" style="43"/>
    <col min="13057" max="13080" width="2.625" style="43" customWidth="1"/>
    <col min="13081" max="13081" width="2.875" style="43" customWidth="1"/>
    <col min="13082" max="13102" width="2.625" style="43" customWidth="1"/>
    <col min="13103" max="13312" width="7.5" style="43"/>
    <col min="13313" max="13336" width="2.625" style="43" customWidth="1"/>
    <col min="13337" max="13337" width="2.875" style="43" customWidth="1"/>
    <col min="13338" max="13358" width="2.625" style="43" customWidth="1"/>
    <col min="13359" max="13568" width="7.5" style="43"/>
    <col min="13569" max="13592" width="2.625" style="43" customWidth="1"/>
    <col min="13593" max="13593" width="2.875" style="43" customWidth="1"/>
    <col min="13594" max="13614" width="2.625" style="43" customWidth="1"/>
    <col min="13615" max="13824" width="7.5" style="43"/>
    <col min="13825" max="13848" width="2.625" style="43" customWidth="1"/>
    <col min="13849" max="13849" width="2.875" style="43" customWidth="1"/>
    <col min="13850" max="13870" width="2.625" style="43" customWidth="1"/>
    <col min="13871" max="14080" width="7.5" style="43"/>
    <col min="14081" max="14104" width="2.625" style="43" customWidth="1"/>
    <col min="14105" max="14105" width="2.875" style="43" customWidth="1"/>
    <col min="14106" max="14126" width="2.625" style="43" customWidth="1"/>
    <col min="14127" max="14336" width="7.5" style="43"/>
    <col min="14337" max="14360" width="2.625" style="43" customWidth="1"/>
    <col min="14361" max="14361" width="2.875" style="43" customWidth="1"/>
    <col min="14362" max="14382" width="2.625" style="43" customWidth="1"/>
    <col min="14383" max="14592" width="7.5" style="43"/>
    <col min="14593" max="14616" width="2.625" style="43" customWidth="1"/>
    <col min="14617" max="14617" width="2.875" style="43" customWidth="1"/>
    <col min="14618" max="14638" width="2.625" style="43" customWidth="1"/>
    <col min="14639" max="14848" width="7.5" style="43"/>
    <col min="14849" max="14872" width="2.625" style="43" customWidth="1"/>
    <col min="14873" max="14873" width="2.875" style="43" customWidth="1"/>
    <col min="14874" max="14894" width="2.625" style="43" customWidth="1"/>
    <col min="14895" max="15104" width="7.5" style="43"/>
    <col min="15105" max="15128" width="2.625" style="43" customWidth="1"/>
    <col min="15129" max="15129" width="2.875" style="43" customWidth="1"/>
    <col min="15130" max="15150" width="2.625" style="43" customWidth="1"/>
    <col min="15151" max="15360" width="7.5" style="43"/>
    <col min="15361" max="15384" width="2.625" style="43" customWidth="1"/>
    <col min="15385" max="15385" width="2.875" style="43" customWidth="1"/>
    <col min="15386" max="15406" width="2.625" style="43" customWidth="1"/>
    <col min="15407" max="15616" width="7.5" style="43"/>
    <col min="15617" max="15640" width="2.625" style="43" customWidth="1"/>
    <col min="15641" max="15641" width="2.875" style="43" customWidth="1"/>
    <col min="15642" max="15662" width="2.625" style="43" customWidth="1"/>
    <col min="15663" max="15872" width="7.5" style="43"/>
    <col min="15873" max="15896" width="2.625" style="43" customWidth="1"/>
    <col min="15897" max="15897" width="2.875" style="43" customWidth="1"/>
    <col min="15898" max="15918" width="2.625" style="43" customWidth="1"/>
    <col min="15919" max="16128" width="7.5" style="43"/>
    <col min="16129" max="16152" width="2.625" style="43" customWidth="1"/>
    <col min="16153" max="16153" width="2.875" style="43" customWidth="1"/>
    <col min="16154" max="16174" width="2.625" style="43" customWidth="1"/>
    <col min="16175" max="16384" width="7.5" style="43"/>
  </cols>
  <sheetData>
    <row r="1" spans="1:35">
      <c r="Z1" s="62" t="s">
        <v>22</v>
      </c>
    </row>
    <row r="2" spans="1:35" s="45" customFormat="1" ht="37.5" customHeight="1">
      <c r="A2" s="113" t="s">
        <v>189</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44"/>
      <c r="AB2" s="44"/>
      <c r="AC2" s="43"/>
      <c r="AD2" s="44"/>
      <c r="AE2" s="44"/>
      <c r="AF2" s="44"/>
      <c r="AG2" s="44"/>
      <c r="AH2" s="44"/>
    </row>
    <row r="3" spans="1:35" ht="21.75" customHeight="1">
      <c r="S3" s="128" t="s">
        <v>2</v>
      </c>
      <c r="T3" s="128"/>
      <c r="U3" s="46">
        <v>5</v>
      </c>
      <c r="V3" s="43" t="s">
        <v>8</v>
      </c>
      <c r="W3" s="18"/>
      <c r="X3" s="43" t="s">
        <v>7</v>
      </c>
      <c r="Y3" s="18"/>
      <c r="Z3" s="43" t="s">
        <v>19</v>
      </c>
      <c r="AC3" s="47"/>
    </row>
    <row r="4" spans="1:35">
      <c r="A4" s="43" t="s">
        <v>20</v>
      </c>
    </row>
    <row r="5" spans="1:35" ht="8.25" customHeight="1">
      <c r="Q5" s="63"/>
      <c r="R5" s="63"/>
      <c r="S5" s="64"/>
      <c r="T5" s="64"/>
      <c r="U5" s="64"/>
      <c r="V5" s="64"/>
      <c r="W5" s="64"/>
      <c r="X5" s="64"/>
      <c r="Y5" s="64"/>
      <c r="Z5" s="64"/>
    </row>
    <row r="6" spans="1:35" ht="52.5" customHeight="1">
      <c r="A6" s="129" t="s">
        <v>231</v>
      </c>
      <c r="B6" s="129"/>
      <c r="C6" s="129"/>
      <c r="D6" s="129"/>
      <c r="E6" s="129"/>
      <c r="F6" s="129"/>
      <c r="G6" s="129"/>
      <c r="H6" s="129"/>
      <c r="I6" s="129"/>
      <c r="J6" s="129"/>
      <c r="K6" s="129"/>
      <c r="L6" s="129"/>
      <c r="M6" s="129"/>
      <c r="N6" s="129"/>
      <c r="O6" s="129"/>
      <c r="P6" s="129"/>
      <c r="Q6" s="129"/>
      <c r="R6" s="129"/>
      <c r="S6" s="129"/>
      <c r="T6" s="129"/>
      <c r="U6" s="129"/>
      <c r="V6" s="129"/>
      <c r="W6" s="129"/>
      <c r="X6" s="129"/>
      <c r="Y6" s="129"/>
      <c r="Z6" s="129"/>
      <c r="AA6" s="49"/>
      <c r="AB6" s="49"/>
      <c r="AC6" s="49"/>
      <c r="AD6" s="49"/>
      <c r="AE6" s="49"/>
      <c r="AF6" s="49"/>
      <c r="AG6" s="49"/>
      <c r="AH6" s="49"/>
    </row>
    <row r="7" spans="1:35" ht="15" customHeight="1">
      <c r="A7" s="130" t="s">
        <v>3</v>
      </c>
      <c r="B7" s="130"/>
      <c r="C7" s="130"/>
      <c r="D7" s="130"/>
      <c r="E7" s="130"/>
      <c r="F7" s="130"/>
      <c r="G7" s="130"/>
      <c r="H7" s="130"/>
      <c r="I7" s="130"/>
      <c r="J7" s="130"/>
      <c r="K7" s="130"/>
      <c r="L7" s="130"/>
      <c r="M7" s="130"/>
      <c r="N7" s="130"/>
      <c r="O7" s="130"/>
      <c r="P7" s="130"/>
      <c r="Q7" s="130"/>
      <c r="R7" s="130"/>
      <c r="S7" s="130"/>
      <c r="T7" s="130"/>
      <c r="U7" s="130"/>
      <c r="V7" s="130"/>
      <c r="W7" s="130"/>
      <c r="X7" s="130"/>
      <c r="Y7" s="130"/>
      <c r="Z7" s="130"/>
      <c r="AA7" s="49"/>
      <c r="AB7" s="49"/>
      <c r="AC7" s="49"/>
      <c r="AD7" s="49"/>
      <c r="AE7" s="49"/>
      <c r="AF7" s="49"/>
      <c r="AG7" s="49"/>
      <c r="AH7" s="49"/>
    </row>
    <row r="8" spans="1:35" ht="8.25" customHeight="1"/>
    <row r="9" spans="1:35" ht="30.95" customHeight="1">
      <c r="A9" s="137" t="s">
        <v>158</v>
      </c>
      <c r="B9" s="138"/>
      <c r="C9" s="139"/>
      <c r="D9" s="145" t="s">
        <v>159</v>
      </c>
      <c r="E9" s="146"/>
      <c r="F9" s="147"/>
      <c r="G9" s="148"/>
      <c r="H9" s="148"/>
      <c r="I9" s="148"/>
      <c r="J9" s="148"/>
      <c r="K9" s="148"/>
      <c r="L9" s="148"/>
      <c r="M9" s="148"/>
      <c r="N9" s="148"/>
      <c r="O9" s="148"/>
      <c r="P9" s="148"/>
      <c r="Q9" s="148"/>
      <c r="R9" s="148"/>
      <c r="S9" s="148"/>
      <c r="T9" s="148"/>
      <c r="U9" s="148"/>
      <c r="V9" s="149"/>
      <c r="W9" s="150" t="s">
        <v>160</v>
      </c>
      <c r="X9" s="151"/>
      <c r="Y9" s="151"/>
      <c r="Z9" s="152"/>
    </row>
    <row r="10" spans="1:35" ht="30.95" customHeight="1">
      <c r="A10" s="140"/>
      <c r="B10" s="130"/>
      <c r="C10" s="141"/>
      <c r="D10" s="231" t="s">
        <v>178</v>
      </c>
      <c r="E10" s="232"/>
      <c r="F10" s="233"/>
      <c r="G10" s="234"/>
      <c r="H10" s="234"/>
      <c r="I10" s="234"/>
      <c r="J10" s="234"/>
      <c r="K10" s="234"/>
      <c r="L10" s="234"/>
      <c r="M10" s="234"/>
      <c r="N10" s="234"/>
      <c r="O10" s="234"/>
      <c r="P10" s="234"/>
      <c r="Q10" s="234"/>
      <c r="R10" s="234"/>
      <c r="S10" s="234"/>
      <c r="T10" s="234"/>
      <c r="U10" s="234"/>
      <c r="V10" s="235"/>
      <c r="W10" s="153"/>
      <c r="X10" s="154"/>
      <c r="Y10" s="154"/>
      <c r="Z10" s="155"/>
    </row>
    <row r="11" spans="1:35" ht="30.95" customHeight="1">
      <c r="A11" s="142"/>
      <c r="B11" s="143"/>
      <c r="C11" s="144"/>
      <c r="D11" s="236" t="s">
        <v>161</v>
      </c>
      <c r="E11" s="237"/>
      <c r="F11" s="238"/>
      <c r="G11" s="239"/>
      <c r="H11" s="239"/>
      <c r="I11" s="239"/>
      <c r="J11" s="239"/>
      <c r="K11" s="239"/>
      <c r="L11" s="239"/>
      <c r="M11" s="239"/>
      <c r="N11" s="239"/>
      <c r="O11" s="239"/>
      <c r="P11" s="239"/>
      <c r="Q11" s="239"/>
      <c r="R11" s="239"/>
      <c r="S11" s="239"/>
      <c r="T11" s="239"/>
      <c r="U11" s="239"/>
      <c r="V11" s="240"/>
      <c r="W11" s="156"/>
      <c r="X11" s="157"/>
      <c r="Y11" s="157"/>
      <c r="Z11" s="158"/>
    </row>
    <row r="12" spans="1:35" s="1" customFormat="1" ht="30" customHeight="1">
      <c r="A12" s="241" t="s">
        <v>179</v>
      </c>
      <c r="B12" s="242"/>
      <c r="C12" s="243"/>
      <c r="D12" s="244"/>
      <c r="E12" s="245"/>
      <c r="F12" s="245"/>
      <c r="G12" s="65" t="s">
        <v>1</v>
      </c>
      <c r="H12" s="245"/>
      <c r="I12" s="245"/>
      <c r="J12" s="66" t="s">
        <v>169</v>
      </c>
      <c r="K12" s="246"/>
      <c r="L12" s="246"/>
      <c r="M12" s="67" t="s">
        <v>180</v>
      </c>
      <c r="N12" s="67"/>
      <c r="O12" s="67"/>
      <c r="P12" s="68" t="s">
        <v>177</v>
      </c>
      <c r="Q12" s="69"/>
      <c r="R12" s="70"/>
      <c r="S12" s="70"/>
      <c r="T12" s="70"/>
      <c r="U12" s="70"/>
      <c r="V12" s="247" t="e">
        <f>リスト!B18</f>
        <v>#VALUE!</v>
      </c>
      <c r="W12" s="247"/>
      <c r="X12" s="71" t="s">
        <v>163</v>
      </c>
      <c r="Y12" s="72"/>
      <c r="Z12" s="73"/>
      <c r="AA12" s="50"/>
      <c r="AB12" s="51"/>
      <c r="AC12" s="51"/>
      <c r="AD12" s="51"/>
      <c r="AE12" s="51"/>
      <c r="AF12" s="52"/>
      <c r="AG12" s="52"/>
      <c r="AH12" s="52"/>
      <c r="AI12" s="52"/>
    </row>
    <row r="13" spans="1:35" s="1" customFormat="1" ht="30" customHeight="1">
      <c r="A13" s="165" t="s">
        <v>111</v>
      </c>
      <c r="B13" s="166"/>
      <c r="C13" s="167"/>
      <c r="D13" s="258" t="s">
        <v>183</v>
      </c>
      <c r="E13" s="259"/>
      <c r="F13" s="259"/>
      <c r="G13" s="259"/>
      <c r="H13" s="259"/>
      <c r="I13" s="259"/>
      <c r="J13" s="259"/>
      <c r="K13" s="259"/>
      <c r="L13" s="259"/>
      <c r="M13" s="260" t="s">
        <v>162</v>
      </c>
      <c r="N13" s="261"/>
      <c r="O13" s="261"/>
      <c r="P13" s="261"/>
      <c r="Q13" s="134"/>
      <c r="R13" s="135"/>
      <c r="S13" s="135"/>
      <c r="T13" s="135"/>
      <c r="U13" s="135"/>
      <c r="V13" s="135"/>
      <c r="W13" s="135"/>
      <c r="X13" s="135"/>
      <c r="Y13" s="135"/>
      <c r="Z13" s="136"/>
      <c r="AA13" s="53"/>
      <c r="AB13" s="54"/>
      <c r="AC13" s="54"/>
      <c r="AD13" s="54"/>
    </row>
    <row r="14" spans="1:35" ht="15" customHeight="1">
      <c r="A14" s="262" t="s">
        <v>229</v>
      </c>
      <c r="B14" s="263"/>
      <c r="C14" s="264"/>
      <c r="D14" s="268" t="s">
        <v>164</v>
      </c>
      <c r="E14" s="269"/>
      <c r="F14" s="269"/>
      <c r="G14" s="269"/>
      <c r="H14" s="269"/>
      <c r="I14" s="269"/>
      <c r="J14" s="269"/>
      <c r="K14" s="270" t="s">
        <v>4</v>
      </c>
      <c r="L14" s="224"/>
      <c r="M14" s="224"/>
      <c r="N14" s="224"/>
      <c r="O14" s="224"/>
      <c r="P14" s="224"/>
      <c r="Q14" s="224"/>
      <c r="R14" s="224"/>
      <c r="S14" s="270" t="s">
        <v>165</v>
      </c>
      <c r="T14" s="224"/>
      <c r="U14" s="224"/>
      <c r="V14" s="224"/>
      <c r="W14" s="224"/>
      <c r="X14" s="224"/>
      <c r="Y14" s="224"/>
      <c r="Z14" s="271"/>
    </row>
    <row r="15" spans="1:35" ht="37.5" customHeight="1">
      <c r="A15" s="265"/>
      <c r="B15" s="266"/>
      <c r="C15" s="267"/>
      <c r="D15" s="272"/>
      <c r="E15" s="273"/>
      <c r="F15" s="273"/>
      <c r="G15" s="273"/>
      <c r="H15" s="273"/>
      <c r="I15" s="273"/>
      <c r="J15" s="273"/>
      <c r="K15" s="274"/>
      <c r="L15" s="275"/>
      <c r="M15" s="275"/>
      <c r="N15" s="275"/>
      <c r="O15" s="275"/>
      <c r="P15" s="275"/>
      <c r="Q15" s="275"/>
      <c r="R15" s="275"/>
      <c r="S15" s="276"/>
      <c r="T15" s="277"/>
      <c r="U15" s="277"/>
      <c r="V15" s="277"/>
      <c r="W15" s="277"/>
      <c r="X15" s="277"/>
      <c r="Y15" s="277"/>
      <c r="Z15" s="278"/>
    </row>
    <row r="16" spans="1:35" ht="16.5" customHeight="1">
      <c r="A16" s="265"/>
      <c r="B16" s="266"/>
      <c r="C16" s="267"/>
      <c r="D16" s="279" t="s">
        <v>104</v>
      </c>
      <c r="E16" s="280"/>
      <c r="F16" s="280"/>
      <c r="G16" s="280"/>
      <c r="H16" s="280"/>
      <c r="I16" s="280"/>
      <c r="J16" s="280"/>
      <c r="K16" s="281" t="s">
        <v>105</v>
      </c>
      <c r="L16" s="282"/>
      <c r="M16" s="282"/>
      <c r="N16" s="282"/>
      <c r="O16" s="283" t="s">
        <v>166</v>
      </c>
      <c r="P16" s="284"/>
      <c r="Q16" s="284"/>
      <c r="R16" s="284"/>
      <c r="S16" s="284"/>
      <c r="T16" s="284"/>
      <c r="U16" s="285" t="s">
        <v>167</v>
      </c>
      <c r="V16" s="286"/>
      <c r="W16" s="286"/>
      <c r="X16" s="286"/>
      <c r="Y16" s="286"/>
      <c r="Z16" s="287"/>
      <c r="AA16" s="55"/>
      <c r="AB16" s="46"/>
      <c r="AC16" s="46"/>
      <c r="AD16" s="46"/>
    </row>
    <row r="17" spans="1:29" ht="32.25" customHeight="1">
      <c r="A17" s="265"/>
      <c r="B17" s="266"/>
      <c r="C17" s="267"/>
      <c r="D17" s="288" t="s">
        <v>176</v>
      </c>
      <c r="E17" s="289"/>
      <c r="F17" s="289"/>
      <c r="G17" s="289"/>
      <c r="H17" s="289"/>
      <c r="I17" s="289"/>
      <c r="J17" s="289"/>
      <c r="K17" s="290"/>
      <c r="L17" s="291"/>
      <c r="M17" s="237" t="s">
        <v>168</v>
      </c>
      <c r="N17" s="237"/>
      <c r="O17" s="290" t="s">
        <v>176</v>
      </c>
      <c r="P17" s="291"/>
      <c r="Q17" s="291"/>
      <c r="R17" s="75" t="s">
        <v>1</v>
      </c>
      <c r="S17" s="30"/>
      <c r="T17" s="76" t="s">
        <v>152</v>
      </c>
      <c r="U17" s="292" t="s">
        <v>176</v>
      </c>
      <c r="V17" s="293"/>
      <c r="W17" s="293"/>
      <c r="X17" s="76" t="s">
        <v>1</v>
      </c>
      <c r="Y17" s="29"/>
      <c r="Z17" s="77" t="s">
        <v>169</v>
      </c>
      <c r="AA17" s="55"/>
      <c r="AC17" s="46"/>
    </row>
    <row r="18" spans="1:29" s="1" customFormat="1" ht="23.25" customHeight="1">
      <c r="A18" s="131" t="s">
        <v>170</v>
      </c>
      <c r="B18" s="132"/>
      <c r="C18" s="132"/>
      <c r="D18" s="132"/>
      <c r="E18" s="132"/>
      <c r="F18" s="132"/>
      <c r="G18" s="132"/>
      <c r="H18" s="132"/>
      <c r="I18" s="132"/>
      <c r="J18" s="133"/>
      <c r="K18" s="134" t="s">
        <v>176</v>
      </c>
      <c r="L18" s="135"/>
      <c r="M18" s="135"/>
      <c r="N18" s="135"/>
      <c r="O18" s="135"/>
      <c r="P18" s="135"/>
      <c r="Q18" s="135"/>
      <c r="R18" s="135"/>
      <c r="S18" s="135"/>
      <c r="T18" s="136"/>
      <c r="U18" s="256" t="s">
        <v>216</v>
      </c>
      <c r="V18" s="256"/>
      <c r="W18" s="256"/>
      <c r="X18" s="256"/>
      <c r="Y18" s="256"/>
      <c r="Z18" s="78" t="str">
        <f>リスト!H18</f>
        <v>★</v>
      </c>
    </row>
    <row r="19" spans="1:29" s="1" customFormat="1" ht="9.9499999999999993" customHeight="1">
      <c r="A19" s="74"/>
      <c r="B19" s="74"/>
      <c r="C19" s="74"/>
      <c r="D19" s="43"/>
      <c r="E19" s="46"/>
      <c r="F19" s="43"/>
      <c r="G19" s="46"/>
      <c r="H19" s="43"/>
      <c r="I19" s="79"/>
      <c r="N19" s="80"/>
      <c r="O19" s="80"/>
      <c r="P19" s="79"/>
      <c r="Q19" s="74"/>
      <c r="R19" s="74"/>
      <c r="S19" s="74"/>
      <c r="T19" s="74"/>
      <c r="U19" s="74"/>
      <c r="V19" s="74"/>
      <c r="W19" s="74"/>
      <c r="X19" s="74"/>
      <c r="Y19" s="74"/>
      <c r="Z19" s="74"/>
    </row>
    <row r="20" spans="1:29" s="1" customFormat="1" ht="24" customHeight="1">
      <c r="A20" s="43" t="s">
        <v>106</v>
      </c>
      <c r="B20" s="43"/>
      <c r="C20" s="43"/>
      <c r="D20" s="43"/>
      <c r="E20" s="43"/>
      <c r="F20" s="43"/>
      <c r="G20" s="43"/>
      <c r="H20" s="43"/>
      <c r="I20" s="43"/>
      <c r="J20" s="43"/>
      <c r="K20" s="43"/>
      <c r="L20" s="43"/>
      <c r="M20" s="43"/>
      <c r="N20" s="43"/>
      <c r="O20" s="43"/>
      <c r="P20" s="43"/>
      <c r="Q20" s="43"/>
      <c r="R20" s="43"/>
      <c r="S20" s="43"/>
      <c r="T20" s="43"/>
      <c r="U20" s="43"/>
      <c r="V20" s="43"/>
      <c r="W20" s="43"/>
      <c r="X20" s="43"/>
      <c r="Y20" s="43"/>
      <c r="Z20" s="43"/>
    </row>
    <row r="21" spans="1:29" s="1" customFormat="1" ht="47.25" customHeight="1">
      <c r="A21" s="114" t="s">
        <v>187</v>
      </c>
      <c r="B21" s="115"/>
      <c r="C21" s="115"/>
      <c r="D21" s="115"/>
      <c r="E21" s="115"/>
      <c r="F21" s="115"/>
      <c r="G21" s="115"/>
      <c r="H21" s="115"/>
      <c r="I21" s="115"/>
      <c r="J21" s="115"/>
      <c r="K21" s="115"/>
      <c r="L21" s="115"/>
      <c r="M21" s="250"/>
      <c r="N21" s="118" t="s">
        <v>188</v>
      </c>
      <c r="O21" s="119"/>
      <c r="P21" s="119"/>
      <c r="Q21" s="119"/>
      <c r="R21" s="119"/>
      <c r="S21" s="119"/>
      <c r="T21" s="119"/>
      <c r="U21" s="119"/>
      <c r="V21" s="119"/>
      <c r="W21" s="119"/>
      <c r="X21" s="119"/>
      <c r="Y21" s="119"/>
      <c r="Z21" s="185"/>
    </row>
    <row r="22" spans="1:29" s="1" customFormat="1" ht="27" customHeight="1">
      <c r="A22" s="123" t="s">
        <v>37</v>
      </c>
      <c r="B22" s="124"/>
      <c r="C22" s="124"/>
      <c r="D22" s="124"/>
      <c r="E22" s="124"/>
      <c r="F22" s="124"/>
      <c r="G22" s="124"/>
      <c r="H22" s="248"/>
      <c r="I22" s="249"/>
      <c r="J22" s="249"/>
      <c r="K22" s="249"/>
      <c r="L22" s="249"/>
      <c r="M22" s="81" t="s">
        <v>17</v>
      </c>
      <c r="N22" s="123" t="s">
        <v>119</v>
      </c>
      <c r="O22" s="124"/>
      <c r="P22" s="124"/>
      <c r="Q22" s="124"/>
      <c r="R22" s="124"/>
      <c r="S22" s="124"/>
      <c r="T22" s="124"/>
      <c r="U22" s="248"/>
      <c r="V22" s="249"/>
      <c r="W22" s="249"/>
      <c r="X22" s="249"/>
      <c r="Y22" s="249"/>
      <c r="Z22" s="81" t="s">
        <v>17</v>
      </c>
    </row>
    <row r="23" spans="1:29" s="56" customFormat="1" ht="27" customHeight="1">
      <c r="A23" s="123" t="s">
        <v>33</v>
      </c>
      <c r="B23" s="124"/>
      <c r="C23" s="124"/>
      <c r="D23" s="124"/>
      <c r="E23" s="124"/>
      <c r="F23" s="124"/>
      <c r="G23" s="125"/>
      <c r="H23" s="126"/>
      <c r="I23" s="127"/>
      <c r="J23" s="127"/>
      <c r="K23" s="127"/>
      <c r="L23" s="127"/>
      <c r="M23" s="81" t="s">
        <v>17</v>
      </c>
      <c r="N23" s="120" t="s">
        <v>151</v>
      </c>
      <c r="O23" s="121"/>
      <c r="P23" s="121"/>
      <c r="Q23" s="121"/>
      <c r="R23" s="121"/>
      <c r="S23" s="121"/>
      <c r="T23" s="121"/>
      <c r="U23" s="116"/>
      <c r="V23" s="117"/>
      <c r="W23" s="117"/>
      <c r="X23" s="117"/>
      <c r="Y23" s="117"/>
      <c r="Z23" s="81" t="s">
        <v>17</v>
      </c>
    </row>
    <row r="24" spans="1:29" s="56" customFormat="1" ht="27" customHeight="1">
      <c r="A24" s="123" t="s">
        <v>34</v>
      </c>
      <c r="B24" s="124"/>
      <c r="C24" s="124"/>
      <c r="D24" s="124"/>
      <c r="E24" s="124"/>
      <c r="F24" s="124"/>
      <c r="G24" s="125"/>
      <c r="H24" s="126"/>
      <c r="I24" s="127"/>
      <c r="J24" s="127"/>
      <c r="K24" s="127"/>
      <c r="L24" s="127"/>
      <c r="M24" s="81" t="s">
        <v>17</v>
      </c>
      <c r="N24" s="120" t="s">
        <v>134</v>
      </c>
      <c r="O24" s="121"/>
      <c r="P24" s="121"/>
      <c r="Q24" s="121"/>
      <c r="R24" s="121"/>
      <c r="S24" s="121"/>
      <c r="T24" s="121"/>
      <c r="U24" s="116"/>
      <c r="V24" s="117"/>
      <c r="W24" s="117"/>
      <c r="X24" s="117"/>
      <c r="Y24" s="117"/>
      <c r="Z24" s="81" t="s">
        <v>17</v>
      </c>
    </row>
    <row r="25" spans="1:29" s="56" customFormat="1" ht="27" customHeight="1">
      <c r="A25" s="123" t="s">
        <v>156</v>
      </c>
      <c r="B25" s="124"/>
      <c r="C25" s="124"/>
      <c r="D25" s="124"/>
      <c r="E25" s="124"/>
      <c r="F25" s="124"/>
      <c r="G25" s="125"/>
      <c r="H25" s="116"/>
      <c r="I25" s="117"/>
      <c r="J25" s="117"/>
      <c r="K25" s="117"/>
      <c r="L25" s="117"/>
      <c r="M25" s="81" t="s">
        <v>17</v>
      </c>
      <c r="N25" s="120" t="s">
        <v>135</v>
      </c>
      <c r="O25" s="121"/>
      <c r="P25" s="121"/>
      <c r="Q25" s="121"/>
      <c r="R25" s="121"/>
      <c r="S25" s="121"/>
      <c r="T25" s="122"/>
      <c r="U25" s="116"/>
      <c r="V25" s="117"/>
      <c r="W25" s="117"/>
      <c r="X25" s="117"/>
      <c r="Y25" s="117"/>
      <c r="Z25" s="81" t="s">
        <v>17</v>
      </c>
      <c r="AB25" s="43"/>
    </row>
    <row r="26" spans="1:29" s="56" customFormat="1" ht="27" customHeight="1">
      <c r="A26" s="123" t="s">
        <v>116</v>
      </c>
      <c r="B26" s="124"/>
      <c r="C26" s="124"/>
      <c r="D26" s="124"/>
      <c r="E26" s="124"/>
      <c r="F26" s="124"/>
      <c r="G26" s="125"/>
      <c r="H26" s="116"/>
      <c r="I26" s="117"/>
      <c r="J26" s="117"/>
      <c r="K26" s="117"/>
      <c r="L26" s="117"/>
      <c r="M26" s="81" t="s">
        <v>17</v>
      </c>
      <c r="N26" s="120" t="s">
        <v>136</v>
      </c>
      <c r="O26" s="121"/>
      <c r="P26" s="121"/>
      <c r="Q26" s="121"/>
      <c r="R26" s="121"/>
      <c r="S26" s="121"/>
      <c r="T26" s="122"/>
      <c r="U26" s="116"/>
      <c r="V26" s="117"/>
      <c r="W26" s="117"/>
      <c r="X26" s="117"/>
      <c r="Y26" s="117"/>
      <c r="Z26" s="81" t="s">
        <v>17</v>
      </c>
    </row>
    <row r="27" spans="1:29" s="56" customFormat="1" ht="27" customHeight="1">
      <c r="A27" s="123" t="s">
        <v>117</v>
      </c>
      <c r="B27" s="124"/>
      <c r="C27" s="124"/>
      <c r="D27" s="124"/>
      <c r="E27" s="124"/>
      <c r="F27" s="124"/>
      <c r="G27" s="125"/>
      <c r="H27" s="126"/>
      <c r="I27" s="127"/>
      <c r="J27" s="127"/>
      <c r="K27" s="127"/>
      <c r="L27" s="127"/>
      <c r="M27" s="81" t="s">
        <v>17</v>
      </c>
      <c r="N27" s="123" t="s">
        <v>137</v>
      </c>
      <c r="O27" s="124"/>
      <c r="P27" s="124"/>
      <c r="Q27" s="124"/>
      <c r="R27" s="124"/>
      <c r="S27" s="124"/>
      <c r="T27" s="125"/>
      <c r="U27" s="116"/>
      <c r="V27" s="117"/>
      <c r="W27" s="117"/>
      <c r="X27" s="117"/>
      <c r="Y27" s="117"/>
      <c r="Z27" s="81" t="s">
        <v>17</v>
      </c>
    </row>
    <row r="28" spans="1:29" s="56" customFormat="1" ht="27" customHeight="1">
      <c r="A28" s="123" t="s">
        <v>118</v>
      </c>
      <c r="B28" s="124"/>
      <c r="C28" s="124"/>
      <c r="D28" s="124"/>
      <c r="E28" s="124"/>
      <c r="F28" s="124"/>
      <c r="G28" s="124"/>
      <c r="H28" s="126"/>
      <c r="I28" s="127"/>
      <c r="J28" s="127"/>
      <c r="K28" s="127"/>
      <c r="L28" s="127"/>
      <c r="M28" s="81" t="s">
        <v>17</v>
      </c>
      <c r="N28" s="190"/>
      <c r="O28" s="191"/>
      <c r="P28" s="191"/>
      <c r="Q28" s="191"/>
      <c r="R28" s="191"/>
      <c r="S28" s="191"/>
      <c r="T28" s="191"/>
      <c r="U28" s="191"/>
      <c r="V28" s="191"/>
      <c r="W28" s="191"/>
      <c r="X28" s="191"/>
      <c r="Y28" s="191"/>
      <c r="Z28" s="192"/>
    </row>
    <row r="29" spans="1:29" s="56" customFormat="1" ht="27" customHeight="1">
      <c r="A29" s="118" t="s">
        <v>129</v>
      </c>
      <c r="B29" s="119"/>
      <c r="C29" s="119"/>
      <c r="D29" s="119"/>
      <c r="E29" s="119"/>
      <c r="F29" s="119"/>
      <c r="G29" s="119"/>
      <c r="H29" s="251">
        <f>SUM(H22:L28)</f>
        <v>0</v>
      </c>
      <c r="I29" s="252"/>
      <c r="J29" s="252"/>
      <c r="K29" s="252"/>
      <c r="L29" s="252"/>
      <c r="M29" s="81" t="s">
        <v>17</v>
      </c>
      <c r="N29" s="114" t="s">
        <v>128</v>
      </c>
      <c r="O29" s="115"/>
      <c r="P29" s="115"/>
      <c r="Q29" s="115"/>
      <c r="R29" s="115"/>
      <c r="S29" s="115"/>
      <c r="T29" s="115"/>
      <c r="U29" s="253">
        <f>(U22+U24+U25+U26+U27)-U23</f>
        <v>0</v>
      </c>
      <c r="V29" s="254"/>
      <c r="W29" s="254"/>
      <c r="X29" s="254"/>
      <c r="Y29" s="254"/>
      <c r="Z29" s="81" t="s">
        <v>17</v>
      </c>
    </row>
    <row r="30" spans="1:29" s="56" customFormat="1" ht="27" customHeight="1">
      <c r="A30" s="186" t="s">
        <v>18</v>
      </c>
      <c r="B30" s="186"/>
      <c r="C30" s="186"/>
      <c r="D30" s="186"/>
      <c r="E30" s="186"/>
      <c r="F30" s="186"/>
      <c r="G30" s="186"/>
      <c r="H30" s="187">
        <f>H29-U29</f>
        <v>0</v>
      </c>
      <c r="I30" s="187"/>
      <c r="J30" s="187"/>
      <c r="K30" s="187"/>
      <c r="L30" s="187"/>
      <c r="M30" s="187"/>
      <c r="N30" s="187"/>
      <c r="O30" s="187"/>
      <c r="P30" s="187"/>
      <c r="Q30" s="187"/>
      <c r="R30" s="187"/>
      <c r="S30" s="187"/>
      <c r="T30" s="187"/>
      <c r="U30" s="187"/>
      <c r="V30" s="187"/>
      <c r="W30" s="187"/>
      <c r="X30" s="187"/>
      <c r="Y30" s="188"/>
      <c r="Z30" s="81" t="s">
        <v>17</v>
      </c>
      <c r="AA30" s="57" t="str">
        <f>IF(H30&lt;0,"★支出が収入を上回らないように修正してください。収入を上回る支出を貯金の取り崩しや借金で賄う場合は⑤または⑥に計上してください。","")</f>
        <v/>
      </c>
    </row>
    <row r="31" spans="1:29" s="1" customFormat="1" ht="9.9499999999999993" customHeight="1">
      <c r="A31" s="74"/>
      <c r="B31" s="74"/>
      <c r="C31" s="74"/>
      <c r="D31" s="43"/>
      <c r="E31" s="46"/>
      <c r="F31" s="43"/>
      <c r="G31" s="46"/>
      <c r="H31" s="43"/>
      <c r="I31" s="79"/>
      <c r="N31" s="80"/>
      <c r="O31" s="80"/>
      <c r="P31" s="79"/>
      <c r="Q31" s="74"/>
      <c r="R31" s="74"/>
      <c r="S31" s="74"/>
      <c r="T31" s="74"/>
      <c r="U31" s="74"/>
      <c r="V31" s="74"/>
      <c r="W31" s="74"/>
      <c r="X31" s="74"/>
      <c r="Y31" s="74"/>
      <c r="Z31" s="74"/>
    </row>
    <row r="32" spans="1:29" ht="32.25" customHeight="1">
      <c r="A32" s="189" t="s">
        <v>153</v>
      </c>
      <c r="B32" s="189"/>
      <c r="C32" s="189"/>
      <c r="D32" s="189"/>
      <c r="E32" s="189"/>
      <c r="F32" s="189"/>
      <c r="G32" s="189"/>
      <c r="H32" s="189"/>
      <c r="I32" s="189"/>
      <c r="J32" s="189"/>
      <c r="K32" s="189"/>
      <c r="L32" s="189"/>
      <c r="M32" s="189"/>
      <c r="N32" s="189"/>
      <c r="O32" s="189"/>
      <c r="P32" s="189"/>
      <c r="Q32" s="189"/>
      <c r="R32" s="189"/>
      <c r="S32" s="189"/>
      <c r="T32" s="189"/>
      <c r="U32" s="189"/>
      <c r="V32" s="189"/>
      <c r="W32" s="189"/>
      <c r="X32" s="189"/>
      <c r="Y32" s="189"/>
      <c r="Z32" s="189"/>
    </row>
    <row r="33" spans="1:38" ht="42.75" customHeight="1">
      <c r="A33" s="255" t="s">
        <v>130</v>
      </c>
      <c r="B33" s="186"/>
      <c r="C33" s="186" t="s">
        <v>131</v>
      </c>
      <c r="D33" s="186"/>
      <c r="E33" s="186"/>
      <c r="F33" s="186"/>
      <c r="G33" s="186"/>
      <c r="H33" s="186"/>
      <c r="I33" s="118" t="s">
        <v>16</v>
      </c>
      <c r="J33" s="119"/>
      <c r="K33" s="119"/>
      <c r="L33" s="119"/>
      <c r="M33" s="185"/>
      <c r="N33" s="114" t="s">
        <v>40</v>
      </c>
      <c r="O33" s="119"/>
      <c r="P33" s="119"/>
      <c r="Q33" s="185"/>
      <c r="R33" s="114" t="s">
        <v>15</v>
      </c>
      <c r="S33" s="115"/>
      <c r="T33" s="115"/>
      <c r="U33" s="115"/>
      <c r="V33" s="115"/>
      <c r="W33" s="250"/>
      <c r="X33" s="114" t="s">
        <v>14</v>
      </c>
      <c r="Y33" s="115"/>
      <c r="Z33" s="250"/>
      <c r="AA33" s="58"/>
      <c r="AB33" s="56"/>
      <c r="AC33" s="56"/>
      <c r="AD33" s="56"/>
      <c r="AE33" s="56"/>
      <c r="AF33" s="56"/>
      <c r="AG33" s="56"/>
      <c r="AH33" s="56"/>
      <c r="AI33" s="56"/>
      <c r="AJ33" s="56"/>
      <c r="AK33" s="56"/>
      <c r="AL33" s="56"/>
    </row>
    <row r="34" spans="1:38" ht="18" customHeight="1">
      <c r="A34" s="184" t="s">
        <v>126</v>
      </c>
      <c r="B34" s="184"/>
      <c r="C34" s="183"/>
      <c r="D34" s="183"/>
      <c r="E34" s="183"/>
      <c r="F34" s="183"/>
      <c r="G34" s="183"/>
      <c r="H34" s="183"/>
      <c r="I34" s="203"/>
      <c r="J34" s="204"/>
      <c r="K34" s="204"/>
      <c r="L34" s="204"/>
      <c r="M34" s="205"/>
      <c r="N34" s="209"/>
      <c r="O34" s="210"/>
      <c r="P34" s="210"/>
      <c r="Q34" s="201" t="s">
        <v>13</v>
      </c>
      <c r="R34" s="213"/>
      <c r="S34" s="214"/>
      <c r="T34" s="83" t="s">
        <v>8</v>
      </c>
      <c r="U34" s="21"/>
      <c r="V34" s="83" t="s">
        <v>7</v>
      </c>
      <c r="W34" s="84" t="s">
        <v>9</v>
      </c>
      <c r="X34" s="195" t="s">
        <v>126</v>
      </c>
      <c r="Y34" s="196"/>
      <c r="Z34" s="197"/>
      <c r="AB34" s="56"/>
      <c r="AC34" s="56"/>
      <c r="AD34" s="56"/>
      <c r="AE34" s="56"/>
      <c r="AF34" s="56"/>
      <c r="AG34" s="56"/>
      <c r="AH34" s="56"/>
      <c r="AI34" s="56"/>
      <c r="AJ34" s="56"/>
      <c r="AK34" s="56"/>
      <c r="AL34" s="56"/>
    </row>
    <row r="35" spans="1:38" ht="18" customHeight="1">
      <c r="A35" s="184"/>
      <c r="B35" s="184"/>
      <c r="C35" s="183"/>
      <c r="D35" s="183"/>
      <c r="E35" s="183"/>
      <c r="F35" s="183"/>
      <c r="G35" s="183"/>
      <c r="H35" s="183"/>
      <c r="I35" s="206"/>
      <c r="J35" s="207"/>
      <c r="K35" s="207"/>
      <c r="L35" s="207"/>
      <c r="M35" s="208"/>
      <c r="N35" s="211"/>
      <c r="O35" s="212"/>
      <c r="P35" s="212"/>
      <c r="Q35" s="202"/>
      <c r="R35" s="193"/>
      <c r="S35" s="194"/>
      <c r="T35" s="86" t="s">
        <v>8</v>
      </c>
      <c r="U35" s="22"/>
      <c r="V35" s="86" t="s">
        <v>7</v>
      </c>
      <c r="W35" s="87" t="s">
        <v>6</v>
      </c>
      <c r="X35" s="198"/>
      <c r="Y35" s="199"/>
      <c r="Z35" s="200"/>
      <c r="AB35" s="56"/>
      <c r="AC35" s="56"/>
      <c r="AD35" s="56"/>
      <c r="AE35" s="56"/>
      <c r="AF35" s="56"/>
      <c r="AG35" s="56"/>
      <c r="AH35" s="56"/>
      <c r="AI35" s="56"/>
      <c r="AJ35" s="56"/>
      <c r="AK35" s="56"/>
      <c r="AL35" s="56"/>
    </row>
    <row r="36" spans="1:38" ht="18" customHeight="1">
      <c r="A36" s="184"/>
      <c r="B36" s="184"/>
      <c r="C36" s="183"/>
      <c r="D36" s="183"/>
      <c r="E36" s="183"/>
      <c r="F36" s="183"/>
      <c r="G36" s="183"/>
      <c r="H36" s="183"/>
      <c r="I36" s="203"/>
      <c r="J36" s="204"/>
      <c r="K36" s="204"/>
      <c r="L36" s="204"/>
      <c r="M36" s="205"/>
      <c r="N36" s="209"/>
      <c r="O36" s="210"/>
      <c r="P36" s="210"/>
      <c r="Q36" s="201" t="s">
        <v>13</v>
      </c>
      <c r="R36" s="213"/>
      <c r="S36" s="214"/>
      <c r="T36" s="83" t="s">
        <v>8</v>
      </c>
      <c r="U36" s="21"/>
      <c r="V36" s="83" t="s">
        <v>7</v>
      </c>
      <c r="W36" s="84" t="s">
        <v>9</v>
      </c>
      <c r="X36" s="195"/>
      <c r="Y36" s="196"/>
      <c r="Z36" s="197"/>
      <c r="AB36" s="56"/>
      <c r="AC36" s="56"/>
      <c r="AD36" s="56"/>
      <c r="AE36" s="56"/>
      <c r="AF36" s="56"/>
      <c r="AG36" s="56"/>
      <c r="AH36" s="56"/>
      <c r="AI36" s="56"/>
      <c r="AJ36" s="56"/>
      <c r="AK36" s="56"/>
      <c r="AL36" s="56"/>
    </row>
    <row r="37" spans="1:38" ht="18" customHeight="1">
      <c r="A37" s="184"/>
      <c r="B37" s="184"/>
      <c r="C37" s="183"/>
      <c r="D37" s="183"/>
      <c r="E37" s="183"/>
      <c r="F37" s="183"/>
      <c r="G37" s="183"/>
      <c r="H37" s="183"/>
      <c r="I37" s="206"/>
      <c r="J37" s="207"/>
      <c r="K37" s="207"/>
      <c r="L37" s="207"/>
      <c r="M37" s="208"/>
      <c r="N37" s="211"/>
      <c r="O37" s="212"/>
      <c r="P37" s="212"/>
      <c r="Q37" s="202"/>
      <c r="R37" s="193"/>
      <c r="S37" s="194"/>
      <c r="T37" s="86" t="s">
        <v>8</v>
      </c>
      <c r="U37" s="22"/>
      <c r="V37" s="86" t="s">
        <v>7</v>
      </c>
      <c r="W37" s="87" t="s">
        <v>6</v>
      </c>
      <c r="X37" s="198"/>
      <c r="Y37" s="199"/>
      <c r="Z37" s="200"/>
      <c r="AB37" s="56"/>
      <c r="AC37" s="56"/>
      <c r="AD37" s="56"/>
      <c r="AE37" s="56"/>
      <c r="AF37" s="56"/>
      <c r="AG37" s="56"/>
      <c r="AH37" s="56"/>
      <c r="AI37" s="56"/>
      <c r="AJ37" s="56"/>
      <c r="AK37" s="56"/>
      <c r="AL37" s="56"/>
    </row>
    <row r="38" spans="1:38" ht="18" customHeight="1">
      <c r="A38" s="184"/>
      <c r="B38" s="184"/>
      <c r="C38" s="183"/>
      <c r="D38" s="183"/>
      <c r="E38" s="183"/>
      <c r="F38" s="183"/>
      <c r="G38" s="183"/>
      <c r="H38" s="183"/>
      <c r="I38" s="203"/>
      <c r="J38" s="204"/>
      <c r="K38" s="204"/>
      <c r="L38" s="204"/>
      <c r="M38" s="205"/>
      <c r="N38" s="209"/>
      <c r="O38" s="210"/>
      <c r="P38" s="210"/>
      <c r="Q38" s="201" t="s">
        <v>13</v>
      </c>
      <c r="R38" s="221"/>
      <c r="S38" s="222"/>
      <c r="T38" s="89" t="s">
        <v>8</v>
      </c>
      <c r="U38" s="23"/>
      <c r="V38" s="89" t="s">
        <v>7</v>
      </c>
      <c r="W38" s="90" t="s">
        <v>9</v>
      </c>
      <c r="X38" s="195"/>
      <c r="Y38" s="196"/>
      <c r="Z38" s="197"/>
      <c r="AB38" s="56"/>
      <c r="AC38" s="56"/>
      <c r="AD38" s="56"/>
      <c r="AE38" s="56"/>
      <c r="AF38" s="56"/>
      <c r="AG38" s="56"/>
      <c r="AH38" s="56"/>
      <c r="AI38" s="56"/>
      <c r="AJ38" s="56"/>
      <c r="AK38" s="56"/>
      <c r="AL38" s="56"/>
    </row>
    <row r="39" spans="1:38" ht="18" customHeight="1">
      <c r="A39" s="184"/>
      <c r="B39" s="184"/>
      <c r="C39" s="183"/>
      <c r="D39" s="183"/>
      <c r="E39" s="183"/>
      <c r="F39" s="183"/>
      <c r="G39" s="183"/>
      <c r="H39" s="183"/>
      <c r="I39" s="206"/>
      <c r="J39" s="207"/>
      <c r="K39" s="207"/>
      <c r="L39" s="207"/>
      <c r="M39" s="208"/>
      <c r="N39" s="211"/>
      <c r="O39" s="212"/>
      <c r="P39" s="212"/>
      <c r="Q39" s="202"/>
      <c r="R39" s="193"/>
      <c r="S39" s="194"/>
      <c r="T39" s="86" t="s">
        <v>8</v>
      </c>
      <c r="U39" s="22"/>
      <c r="V39" s="86" t="s">
        <v>7</v>
      </c>
      <c r="W39" s="87" t="s">
        <v>6</v>
      </c>
      <c r="X39" s="198"/>
      <c r="Y39" s="199"/>
      <c r="Z39" s="200"/>
      <c r="AB39" s="56"/>
      <c r="AC39" s="56"/>
      <c r="AD39" s="56"/>
      <c r="AE39" s="56"/>
      <c r="AF39" s="56"/>
      <c r="AG39" s="56"/>
      <c r="AH39" s="56"/>
      <c r="AI39" s="56"/>
      <c r="AJ39" s="56"/>
      <c r="AK39" s="56"/>
      <c r="AL39" s="56"/>
    </row>
    <row r="40" spans="1:38" ht="18" customHeight="1">
      <c r="A40" s="184"/>
      <c r="B40" s="184"/>
      <c r="C40" s="183"/>
      <c r="D40" s="183"/>
      <c r="E40" s="183"/>
      <c r="F40" s="183"/>
      <c r="G40" s="183"/>
      <c r="H40" s="183"/>
      <c r="I40" s="203"/>
      <c r="J40" s="204"/>
      <c r="K40" s="204"/>
      <c r="L40" s="204"/>
      <c r="M40" s="205"/>
      <c r="N40" s="209"/>
      <c r="O40" s="210"/>
      <c r="P40" s="210"/>
      <c r="Q40" s="201" t="s">
        <v>13</v>
      </c>
      <c r="R40" s="221"/>
      <c r="S40" s="222"/>
      <c r="T40" s="89" t="s">
        <v>8</v>
      </c>
      <c r="U40" s="23"/>
      <c r="V40" s="89" t="s">
        <v>7</v>
      </c>
      <c r="W40" s="90" t="s">
        <v>9</v>
      </c>
      <c r="X40" s="195"/>
      <c r="Y40" s="196"/>
      <c r="Z40" s="197"/>
      <c r="AB40" s="56"/>
      <c r="AC40" s="56"/>
      <c r="AD40" s="56"/>
      <c r="AE40" s="56"/>
      <c r="AF40" s="56"/>
      <c r="AG40" s="56"/>
      <c r="AH40" s="56"/>
      <c r="AI40" s="56"/>
      <c r="AJ40" s="56"/>
      <c r="AK40" s="56"/>
      <c r="AL40" s="56"/>
    </row>
    <row r="41" spans="1:38" ht="18" customHeight="1">
      <c r="A41" s="184"/>
      <c r="B41" s="184"/>
      <c r="C41" s="183"/>
      <c r="D41" s="183"/>
      <c r="E41" s="183"/>
      <c r="F41" s="183"/>
      <c r="G41" s="183"/>
      <c r="H41" s="183"/>
      <c r="I41" s="206"/>
      <c r="J41" s="207"/>
      <c r="K41" s="207"/>
      <c r="L41" s="207"/>
      <c r="M41" s="208"/>
      <c r="N41" s="211"/>
      <c r="O41" s="212"/>
      <c r="P41" s="212"/>
      <c r="Q41" s="202"/>
      <c r="R41" s="193"/>
      <c r="S41" s="194"/>
      <c r="T41" s="86" t="s">
        <v>8</v>
      </c>
      <c r="U41" s="22"/>
      <c r="V41" s="86" t="s">
        <v>7</v>
      </c>
      <c r="W41" s="87" t="s">
        <v>6</v>
      </c>
      <c r="X41" s="198"/>
      <c r="Y41" s="199"/>
      <c r="Z41" s="200"/>
      <c r="AB41" s="56"/>
      <c r="AC41" s="56"/>
      <c r="AD41" s="56"/>
      <c r="AE41" s="56"/>
      <c r="AF41" s="56"/>
      <c r="AG41" s="56"/>
      <c r="AH41" s="56"/>
      <c r="AI41" s="56"/>
      <c r="AJ41" s="56"/>
      <c r="AK41" s="56"/>
      <c r="AL41" s="56"/>
    </row>
    <row r="42" spans="1:38" ht="9.9499999999999993" customHeight="1">
      <c r="A42" s="91"/>
      <c r="B42" s="91"/>
      <c r="C42" s="92"/>
      <c r="D42" s="92"/>
      <c r="E42" s="92"/>
      <c r="F42" s="92"/>
      <c r="G42" s="92"/>
      <c r="H42" s="92"/>
      <c r="I42" s="93"/>
      <c r="J42" s="93"/>
      <c r="K42" s="93"/>
      <c r="L42" s="93"/>
      <c r="M42" s="93"/>
      <c r="N42" s="59"/>
      <c r="O42" s="59"/>
      <c r="P42" s="59"/>
      <c r="Q42" s="91"/>
      <c r="R42" s="94"/>
      <c r="S42" s="94"/>
      <c r="T42" s="89"/>
      <c r="U42" s="94"/>
      <c r="V42" s="89"/>
      <c r="W42" s="95"/>
      <c r="X42" s="92"/>
      <c r="Y42" s="92"/>
      <c r="Z42" s="92"/>
      <c r="AB42" s="56"/>
      <c r="AC42" s="56"/>
      <c r="AD42" s="56"/>
      <c r="AE42" s="56"/>
      <c r="AF42" s="56"/>
      <c r="AG42" s="56"/>
      <c r="AH42" s="56"/>
      <c r="AI42" s="56"/>
      <c r="AJ42" s="56"/>
      <c r="AK42" s="56"/>
      <c r="AL42" s="56"/>
    </row>
    <row r="43" spans="1:38" s="1" customFormat="1" ht="24" customHeight="1">
      <c r="A43" s="189" t="s">
        <v>155</v>
      </c>
      <c r="B43" s="189"/>
      <c r="C43" s="189"/>
      <c r="D43" s="189"/>
      <c r="E43" s="189"/>
      <c r="F43" s="189"/>
      <c r="G43" s="189"/>
      <c r="H43" s="189"/>
      <c r="I43" s="189"/>
      <c r="J43" s="189"/>
      <c r="K43" s="189"/>
      <c r="L43" s="189"/>
      <c r="M43" s="189"/>
      <c r="N43" s="189"/>
      <c r="O43" s="189"/>
      <c r="P43" s="189"/>
      <c r="Q43" s="189"/>
      <c r="R43" s="189"/>
      <c r="S43" s="189"/>
      <c r="T43" s="189"/>
      <c r="U43" s="189"/>
      <c r="V43" s="189"/>
      <c r="W43" s="189"/>
      <c r="X43" s="189"/>
      <c r="Y43" s="189"/>
      <c r="Z43" s="189"/>
    </row>
    <row r="44" spans="1:38" s="1" customFormat="1" ht="30" customHeight="1">
      <c r="A44" s="169" t="s">
        <v>12</v>
      </c>
      <c r="B44" s="170"/>
      <c r="C44" s="169" t="s">
        <v>150</v>
      </c>
      <c r="D44" s="229"/>
      <c r="E44" s="229"/>
      <c r="F44" s="229"/>
      <c r="G44" s="229"/>
      <c r="H44" s="229"/>
      <c r="I44" s="229"/>
      <c r="J44" s="229"/>
      <c r="K44" s="230"/>
      <c r="L44" s="165" t="s">
        <v>11</v>
      </c>
      <c r="M44" s="166"/>
      <c r="N44" s="166"/>
      <c r="O44" s="166"/>
      <c r="P44" s="166"/>
      <c r="Q44" s="166"/>
      <c r="R44" s="166"/>
      <c r="S44" s="166"/>
      <c r="T44" s="167"/>
      <c r="U44" s="168" t="s">
        <v>10</v>
      </c>
      <c r="V44" s="168"/>
      <c r="W44" s="168"/>
      <c r="X44" s="168"/>
      <c r="Y44" s="168"/>
      <c r="Z44" s="168"/>
    </row>
    <row r="45" spans="1:38" s="1" customFormat="1" ht="15" customHeight="1">
      <c r="A45" s="175" t="s">
        <v>126</v>
      </c>
      <c r="B45" s="176"/>
      <c r="C45" s="159"/>
      <c r="D45" s="160"/>
      <c r="E45" s="160"/>
      <c r="F45" s="160"/>
      <c r="G45" s="160"/>
      <c r="H45" s="160"/>
      <c r="I45" s="160"/>
      <c r="J45" s="160"/>
      <c r="K45" s="161"/>
      <c r="L45" s="177"/>
      <c r="M45" s="178"/>
      <c r="N45" s="178"/>
      <c r="O45" s="178"/>
      <c r="P45" s="178"/>
      <c r="Q45" s="178"/>
      <c r="R45" s="178"/>
      <c r="S45" s="178"/>
      <c r="T45" s="179"/>
      <c r="U45" s="171"/>
      <c r="V45" s="172"/>
      <c r="W45" s="96" t="s">
        <v>8</v>
      </c>
      <c r="X45" s="24"/>
      <c r="Y45" s="98" t="s">
        <v>7</v>
      </c>
      <c r="Z45" s="99" t="s">
        <v>9</v>
      </c>
    </row>
    <row r="46" spans="1:38" s="1" customFormat="1" ht="15" customHeight="1">
      <c r="A46" s="175"/>
      <c r="B46" s="176"/>
      <c r="C46" s="162"/>
      <c r="D46" s="163"/>
      <c r="E46" s="163"/>
      <c r="F46" s="163"/>
      <c r="G46" s="163"/>
      <c r="H46" s="163"/>
      <c r="I46" s="163"/>
      <c r="J46" s="163"/>
      <c r="K46" s="164"/>
      <c r="L46" s="180"/>
      <c r="M46" s="181"/>
      <c r="N46" s="181"/>
      <c r="O46" s="181"/>
      <c r="P46" s="181"/>
      <c r="Q46" s="181"/>
      <c r="R46" s="181"/>
      <c r="S46" s="181"/>
      <c r="T46" s="182"/>
      <c r="U46" s="173"/>
      <c r="V46" s="174"/>
      <c r="W46" s="100" t="s">
        <v>8</v>
      </c>
      <c r="X46" s="25"/>
      <c r="Y46" s="102" t="s">
        <v>7</v>
      </c>
      <c r="Z46" s="103" t="s">
        <v>6</v>
      </c>
    </row>
    <row r="47" spans="1:38" s="1" customFormat="1" ht="15" customHeight="1">
      <c r="A47" s="175"/>
      <c r="B47" s="176"/>
      <c r="C47" s="159"/>
      <c r="D47" s="160"/>
      <c r="E47" s="160"/>
      <c r="F47" s="160"/>
      <c r="G47" s="160"/>
      <c r="H47" s="160"/>
      <c r="I47" s="160"/>
      <c r="J47" s="160"/>
      <c r="K47" s="161"/>
      <c r="L47" s="177"/>
      <c r="M47" s="178"/>
      <c r="N47" s="178"/>
      <c r="O47" s="178"/>
      <c r="P47" s="178"/>
      <c r="Q47" s="178"/>
      <c r="R47" s="178"/>
      <c r="S47" s="178"/>
      <c r="T47" s="179"/>
      <c r="U47" s="171"/>
      <c r="V47" s="172"/>
      <c r="W47" s="96" t="s">
        <v>8</v>
      </c>
      <c r="X47" s="24"/>
      <c r="Y47" s="98" t="s">
        <v>7</v>
      </c>
      <c r="Z47" s="99" t="s">
        <v>9</v>
      </c>
    </row>
    <row r="48" spans="1:38" s="1" customFormat="1" ht="15" customHeight="1">
      <c r="A48" s="175"/>
      <c r="B48" s="176"/>
      <c r="C48" s="162"/>
      <c r="D48" s="163"/>
      <c r="E48" s="163"/>
      <c r="F48" s="163"/>
      <c r="G48" s="163"/>
      <c r="H48" s="163"/>
      <c r="I48" s="163"/>
      <c r="J48" s="163"/>
      <c r="K48" s="164"/>
      <c r="L48" s="180"/>
      <c r="M48" s="181"/>
      <c r="N48" s="181"/>
      <c r="O48" s="181"/>
      <c r="P48" s="181"/>
      <c r="Q48" s="181"/>
      <c r="R48" s="181"/>
      <c r="S48" s="181"/>
      <c r="T48" s="182"/>
      <c r="U48" s="173"/>
      <c r="V48" s="174"/>
      <c r="W48" s="100" t="s">
        <v>8</v>
      </c>
      <c r="X48" s="25"/>
      <c r="Y48" s="102" t="s">
        <v>7</v>
      </c>
      <c r="Z48" s="103" t="s">
        <v>6</v>
      </c>
    </row>
    <row r="49" spans="1:38" ht="15" customHeight="1">
      <c r="A49" s="175"/>
      <c r="B49" s="176"/>
      <c r="C49" s="159"/>
      <c r="D49" s="160"/>
      <c r="E49" s="160"/>
      <c r="F49" s="160"/>
      <c r="G49" s="160"/>
      <c r="H49" s="160"/>
      <c r="I49" s="160"/>
      <c r="J49" s="160"/>
      <c r="K49" s="161"/>
      <c r="L49" s="177"/>
      <c r="M49" s="178"/>
      <c r="N49" s="178"/>
      <c r="O49" s="178"/>
      <c r="P49" s="178"/>
      <c r="Q49" s="178"/>
      <c r="R49" s="178"/>
      <c r="S49" s="178"/>
      <c r="T49" s="179"/>
      <c r="U49" s="171"/>
      <c r="V49" s="172"/>
      <c r="W49" s="96" t="s">
        <v>8</v>
      </c>
      <c r="X49" s="24"/>
      <c r="Y49" s="98" t="s">
        <v>7</v>
      </c>
      <c r="Z49" s="99" t="s">
        <v>9</v>
      </c>
    </row>
    <row r="50" spans="1:38" ht="15" customHeight="1">
      <c r="A50" s="175"/>
      <c r="B50" s="176"/>
      <c r="C50" s="162"/>
      <c r="D50" s="163"/>
      <c r="E50" s="163"/>
      <c r="F50" s="163"/>
      <c r="G50" s="163"/>
      <c r="H50" s="163"/>
      <c r="I50" s="163"/>
      <c r="J50" s="163"/>
      <c r="K50" s="164"/>
      <c r="L50" s="180"/>
      <c r="M50" s="181"/>
      <c r="N50" s="181"/>
      <c r="O50" s="181"/>
      <c r="P50" s="181"/>
      <c r="Q50" s="181"/>
      <c r="R50" s="181"/>
      <c r="S50" s="181"/>
      <c r="T50" s="182"/>
      <c r="U50" s="173"/>
      <c r="V50" s="174"/>
      <c r="W50" s="100" t="s">
        <v>8</v>
      </c>
      <c r="X50" s="25"/>
      <c r="Y50" s="102" t="s">
        <v>7</v>
      </c>
      <c r="Z50" s="103" t="s">
        <v>6</v>
      </c>
    </row>
    <row r="51" spans="1:38" s="56" customFormat="1" ht="15" customHeight="1">
      <c r="A51" s="175"/>
      <c r="B51" s="176"/>
      <c r="C51" s="159"/>
      <c r="D51" s="160"/>
      <c r="E51" s="160"/>
      <c r="F51" s="160"/>
      <c r="G51" s="160"/>
      <c r="H51" s="160"/>
      <c r="I51" s="160"/>
      <c r="J51" s="160"/>
      <c r="K51" s="161"/>
      <c r="L51" s="177"/>
      <c r="M51" s="178"/>
      <c r="N51" s="178"/>
      <c r="O51" s="178"/>
      <c r="P51" s="178"/>
      <c r="Q51" s="178"/>
      <c r="R51" s="178"/>
      <c r="S51" s="178"/>
      <c r="T51" s="179"/>
      <c r="U51" s="171"/>
      <c r="V51" s="172"/>
      <c r="W51" s="96" t="s">
        <v>8</v>
      </c>
      <c r="X51" s="24"/>
      <c r="Y51" s="98" t="s">
        <v>7</v>
      </c>
      <c r="Z51" s="99" t="s">
        <v>9</v>
      </c>
      <c r="AB51" s="58"/>
      <c r="AC51" s="58"/>
      <c r="AD51" s="58"/>
      <c r="AE51" s="58"/>
      <c r="AF51" s="58"/>
      <c r="AG51" s="58"/>
      <c r="AH51" s="58"/>
      <c r="AI51" s="58"/>
      <c r="AJ51" s="58"/>
      <c r="AK51" s="58"/>
      <c r="AL51" s="58"/>
    </row>
    <row r="52" spans="1:38" s="56" customFormat="1" ht="15" customHeight="1">
      <c r="A52" s="175"/>
      <c r="B52" s="176"/>
      <c r="C52" s="162"/>
      <c r="D52" s="163"/>
      <c r="E52" s="163"/>
      <c r="F52" s="163"/>
      <c r="G52" s="163"/>
      <c r="H52" s="163"/>
      <c r="I52" s="163"/>
      <c r="J52" s="163"/>
      <c r="K52" s="164"/>
      <c r="L52" s="180"/>
      <c r="M52" s="181"/>
      <c r="N52" s="181"/>
      <c r="O52" s="181"/>
      <c r="P52" s="181"/>
      <c r="Q52" s="181"/>
      <c r="R52" s="181"/>
      <c r="S52" s="181"/>
      <c r="T52" s="182"/>
      <c r="U52" s="173"/>
      <c r="V52" s="174"/>
      <c r="W52" s="100" t="s">
        <v>8</v>
      </c>
      <c r="X52" s="25"/>
      <c r="Y52" s="102" t="s">
        <v>7</v>
      </c>
      <c r="Z52" s="103" t="s">
        <v>6</v>
      </c>
      <c r="AC52" s="58"/>
      <c r="AD52" s="58"/>
      <c r="AE52" s="58"/>
      <c r="AF52" s="58"/>
      <c r="AG52" s="58"/>
      <c r="AH52" s="58"/>
      <c r="AI52" s="58"/>
      <c r="AJ52" s="58"/>
      <c r="AK52" s="58"/>
      <c r="AL52" s="58"/>
    </row>
    <row r="53" spans="1:38" ht="9.9499999999999993" customHeight="1">
      <c r="A53" s="91"/>
      <c r="B53" s="91"/>
      <c r="C53" s="92"/>
      <c r="D53" s="92"/>
      <c r="E53" s="92"/>
      <c r="F53" s="92"/>
      <c r="G53" s="92"/>
      <c r="H53" s="92"/>
      <c r="I53" s="93"/>
      <c r="J53" s="93"/>
      <c r="K53" s="93"/>
      <c r="L53" s="93"/>
      <c r="M53" s="93"/>
      <c r="N53" s="59"/>
      <c r="O53" s="59"/>
      <c r="P53" s="59"/>
      <c r="Q53" s="91"/>
      <c r="R53" s="94"/>
      <c r="S53" s="94"/>
      <c r="T53" s="89"/>
      <c r="U53" s="94"/>
      <c r="V53" s="89"/>
      <c r="W53" s="95"/>
      <c r="X53" s="92"/>
      <c r="Y53" s="92"/>
      <c r="Z53" s="92"/>
      <c r="AB53" s="56"/>
      <c r="AC53" s="56"/>
      <c r="AD53" s="56"/>
      <c r="AE53" s="56"/>
      <c r="AF53" s="56"/>
      <c r="AG53" s="56"/>
      <c r="AH53" s="56"/>
      <c r="AI53" s="56"/>
      <c r="AJ53" s="56"/>
      <c r="AK53" s="56"/>
      <c r="AL53" s="56"/>
    </row>
    <row r="54" spans="1:38" ht="15" customHeight="1">
      <c r="A54" s="43" t="s">
        <v>238</v>
      </c>
    </row>
    <row r="55" spans="1:38" ht="30" customHeight="1">
      <c r="A55" s="223" t="s">
        <v>190</v>
      </c>
      <c r="B55" s="224"/>
      <c r="C55" s="224"/>
      <c r="D55" s="224"/>
      <c r="E55" s="224"/>
      <c r="F55" s="225"/>
      <c r="G55" s="226"/>
      <c r="H55" s="227"/>
      <c r="I55" s="227"/>
      <c r="J55" s="227"/>
      <c r="K55" s="227"/>
      <c r="L55" s="227"/>
      <c r="M55" s="227"/>
      <c r="N55" s="227"/>
      <c r="O55" s="227"/>
      <c r="P55" s="227"/>
      <c r="Q55" s="227"/>
      <c r="R55" s="227"/>
      <c r="S55" s="227"/>
      <c r="T55" s="227"/>
      <c r="U55" s="227"/>
      <c r="V55" s="227"/>
      <c r="W55" s="227"/>
      <c r="X55" s="227"/>
      <c r="Y55" s="227"/>
      <c r="Z55" s="228"/>
    </row>
    <row r="56" spans="1:38" ht="15" customHeight="1">
      <c r="A56" s="104" t="s">
        <v>114</v>
      </c>
      <c r="Z56" s="105"/>
    </row>
    <row r="57" spans="1:38" ht="176.25" customHeight="1">
      <c r="A57" s="215"/>
      <c r="B57" s="216"/>
      <c r="C57" s="216"/>
      <c r="D57" s="216"/>
      <c r="E57" s="216"/>
      <c r="F57" s="216"/>
      <c r="G57" s="216"/>
      <c r="H57" s="216"/>
      <c r="I57" s="216"/>
      <c r="J57" s="216"/>
      <c r="K57" s="216"/>
      <c r="L57" s="216"/>
      <c r="M57" s="216"/>
      <c r="N57" s="216"/>
      <c r="O57" s="216"/>
      <c r="P57" s="216"/>
      <c r="Q57" s="216"/>
      <c r="R57" s="216"/>
      <c r="S57" s="216"/>
      <c r="T57" s="216"/>
      <c r="U57" s="216"/>
      <c r="V57" s="216"/>
      <c r="W57" s="216"/>
      <c r="X57" s="216"/>
      <c r="Y57" s="216"/>
      <c r="Z57" s="217"/>
    </row>
    <row r="58" spans="1:38" ht="9.9499999999999993" customHeight="1">
      <c r="A58" s="91"/>
      <c r="B58" s="91"/>
      <c r="C58" s="92"/>
      <c r="D58" s="92"/>
      <c r="E58" s="92"/>
      <c r="F58" s="92"/>
      <c r="G58" s="92"/>
      <c r="H58" s="92"/>
      <c r="I58" s="93"/>
      <c r="J58" s="93"/>
      <c r="K58" s="93"/>
      <c r="L58" s="93"/>
      <c r="M58" s="93"/>
      <c r="N58" s="59"/>
      <c r="O58" s="59"/>
      <c r="P58" s="59"/>
      <c r="Q58" s="91"/>
      <c r="R58" s="94"/>
      <c r="S58" s="94"/>
      <c r="T58" s="89"/>
      <c r="U58" s="94"/>
      <c r="V58" s="89"/>
      <c r="W58" s="95"/>
      <c r="X58" s="92"/>
      <c r="Y58" s="92"/>
      <c r="Z58" s="92"/>
      <c r="AB58" s="56"/>
      <c r="AC58" s="56"/>
      <c r="AD58" s="56"/>
      <c r="AE58" s="56"/>
      <c r="AF58" s="56"/>
      <c r="AG58" s="56"/>
      <c r="AH58" s="56"/>
      <c r="AI58" s="56"/>
      <c r="AJ58" s="56"/>
      <c r="AK58" s="56"/>
      <c r="AL58" s="56"/>
    </row>
    <row r="59" spans="1:38" ht="15" customHeight="1">
      <c r="A59" s="43" t="s">
        <v>191</v>
      </c>
    </row>
    <row r="60" spans="1:38" ht="176.25" customHeight="1">
      <c r="A60" s="218"/>
      <c r="B60" s="219"/>
      <c r="C60" s="219"/>
      <c r="D60" s="219"/>
      <c r="E60" s="219"/>
      <c r="F60" s="219"/>
      <c r="G60" s="219"/>
      <c r="H60" s="219"/>
      <c r="I60" s="219"/>
      <c r="J60" s="219"/>
      <c r="K60" s="219"/>
      <c r="L60" s="219"/>
      <c r="M60" s="219"/>
      <c r="N60" s="219"/>
      <c r="O60" s="219"/>
      <c r="P60" s="219"/>
      <c r="Q60" s="219"/>
      <c r="R60" s="219"/>
      <c r="S60" s="219"/>
      <c r="T60" s="219"/>
      <c r="U60" s="219"/>
      <c r="V60" s="219"/>
      <c r="W60" s="219"/>
      <c r="X60" s="219"/>
      <c r="Y60" s="219"/>
      <c r="Z60" s="220"/>
    </row>
    <row r="61" spans="1:38" ht="9.9499999999999993" customHeight="1"/>
    <row r="62" spans="1:38" ht="15" customHeight="1">
      <c r="A62" s="43" t="s">
        <v>239</v>
      </c>
    </row>
    <row r="63" spans="1:38" ht="176.25" customHeight="1">
      <c r="A63" s="218"/>
      <c r="B63" s="219"/>
      <c r="C63" s="219"/>
      <c r="D63" s="219"/>
      <c r="E63" s="219"/>
      <c r="F63" s="219"/>
      <c r="G63" s="219"/>
      <c r="H63" s="219"/>
      <c r="I63" s="219"/>
      <c r="J63" s="219"/>
      <c r="K63" s="219"/>
      <c r="L63" s="219"/>
      <c r="M63" s="219"/>
      <c r="N63" s="219"/>
      <c r="O63" s="219"/>
      <c r="P63" s="219"/>
      <c r="Q63" s="219"/>
      <c r="R63" s="219"/>
      <c r="S63" s="219"/>
      <c r="T63" s="219"/>
      <c r="U63" s="219"/>
      <c r="V63" s="219"/>
      <c r="W63" s="219"/>
      <c r="X63" s="219"/>
      <c r="Y63" s="219"/>
      <c r="Z63" s="220"/>
    </row>
    <row r="64" spans="1:38" ht="7.5" customHeight="1">
      <c r="B64" s="48"/>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row>
    <row r="65" spans="1:35" ht="15" customHeight="1">
      <c r="Y65" s="43" t="s">
        <v>0</v>
      </c>
    </row>
    <row r="66" spans="1:35" ht="15" customHeight="1">
      <c r="A66" s="43" t="s">
        <v>5</v>
      </c>
    </row>
    <row r="67" spans="1:35" ht="52.5" customHeight="1">
      <c r="A67" s="257" t="s">
        <v>182</v>
      </c>
      <c r="B67" s="257"/>
      <c r="C67" s="257"/>
      <c r="D67" s="257"/>
      <c r="E67" s="257"/>
      <c r="F67" s="257"/>
      <c r="G67" s="257"/>
      <c r="H67" s="257"/>
      <c r="I67" s="257"/>
      <c r="J67" s="257"/>
      <c r="K67" s="257"/>
      <c r="L67" s="257"/>
      <c r="M67" s="257"/>
      <c r="N67" s="257"/>
      <c r="O67" s="257"/>
      <c r="P67" s="257"/>
      <c r="Q67" s="257"/>
      <c r="R67" s="257"/>
      <c r="S67" s="257"/>
      <c r="T67" s="257"/>
      <c r="U67" s="257"/>
      <c r="V67" s="257"/>
      <c r="W67" s="257"/>
      <c r="X67" s="257"/>
      <c r="Y67" s="257"/>
      <c r="Z67" s="257"/>
      <c r="AA67" s="60"/>
      <c r="AB67" s="60"/>
      <c r="AC67" s="60"/>
      <c r="AD67" s="60"/>
      <c r="AE67" s="60"/>
      <c r="AF67" s="60"/>
      <c r="AG67" s="60"/>
      <c r="AH67" s="61"/>
      <c r="AI67" s="61"/>
    </row>
    <row r="68" spans="1:35" ht="15.75" customHeight="1">
      <c r="A68" s="257"/>
      <c r="B68" s="257"/>
      <c r="C68" s="257"/>
      <c r="D68" s="257"/>
      <c r="E68" s="257"/>
      <c r="F68" s="257"/>
      <c r="G68" s="257"/>
      <c r="H68" s="257"/>
      <c r="I68" s="257"/>
      <c r="J68" s="257"/>
      <c r="K68" s="257"/>
      <c r="L68" s="257"/>
      <c r="M68" s="257"/>
      <c r="N68" s="257"/>
      <c r="O68" s="257"/>
      <c r="P68" s="257"/>
      <c r="Q68" s="257"/>
      <c r="R68" s="257"/>
      <c r="S68" s="257"/>
      <c r="T68" s="257"/>
      <c r="U68" s="257"/>
      <c r="V68" s="257"/>
      <c r="W68" s="257"/>
      <c r="X68" s="257"/>
      <c r="Y68" s="257"/>
      <c r="Z68" s="257"/>
    </row>
    <row r="94" spans="1:33">
      <c r="A94" s="61"/>
      <c r="B94" s="61"/>
      <c r="C94" s="61"/>
      <c r="D94" s="61"/>
      <c r="E94" s="61"/>
      <c r="F94" s="61"/>
      <c r="G94" s="61"/>
      <c r="H94" s="61"/>
      <c r="I94" s="61"/>
      <c r="J94" s="61"/>
      <c r="K94" s="61"/>
      <c r="L94" s="61"/>
      <c r="M94" s="61"/>
      <c r="N94" s="61"/>
      <c r="O94" s="61"/>
      <c r="P94" s="61"/>
      <c r="Q94" s="61"/>
      <c r="R94" s="61"/>
      <c r="S94" s="61"/>
      <c r="T94" s="61"/>
      <c r="U94" s="61"/>
      <c r="V94" s="61"/>
      <c r="W94" s="61"/>
      <c r="X94" s="61"/>
      <c r="Y94" s="61"/>
      <c r="Z94" s="61"/>
      <c r="AA94" s="61"/>
      <c r="AB94" s="61"/>
      <c r="AC94" s="61"/>
      <c r="AD94" s="61"/>
      <c r="AE94" s="61"/>
      <c r="AF94" s="61"/>
      <c r="AG94" s="61"/>
    </row>
  </sheetData>
  <sheetProtection algorithmName="SHA-512" hashValue="zJvRYmh/wJujfI+/Pw4PHat6floZQSMpTmD2T+9oasM7JD35q5Cy3LW5JSRDHEtS9Gr38ozWJ36Ehcu1GU8eaw==" saltValue="+b5xfyOdAv8Gf7n5QZG0Jg==" spinCount="100000" sheet="1" scenarios="1"/>
  <mergeCells count="145">
    <mergeCell ref="U18:Y18"/>
    <mergeCell ref="A67:Z68"/>
    <mergeCell ref="A13:C13"/>
    <mergeCell ref="D13:L13"/>
    <mergeCell ref="M13:P13"/>
    <mergeCell ref="Q13:Z13"/>
    <mergeCell ref="A14:C17"/>
    <mergeCell ref="D14:J14"/>
    <mergeCell ref="K14:R14"/>
    <mergeCell ref="S14:Z14"/>
    <mergeCell ref="D15:J15"/>
    <mergeCell ref="K15:R15"/>
    <mergeCell ref="S15:Z15"/>
    <mergeCell ref="D16:J16"/>
    <mergeCell ref="K16:N16"/>
    <mergeCell ref="O16:T16"/>
    <mergeCell ref="U16:Z16"/>
    <mergeCell ref="D17:J17"/>
    <mergeCell ref="K17:L17"/>
    <mergeCell ref="M17:N17"/>
    <mergeCell ref="O17:Q17"/>
    <mergeCell ref="U17:W17"/>
    <mergeCell ref="L49:T50"/>
    <mergeCell ref="C47:K48"/>
    <mergeCell ref="H22:L22"/>
    <mergeCell ref="U22:Y22"/>
    <mergeCell ref="U24:Y24"/>
    <mergeCell ref="N21:Z21"/>
    <mergeCell ref="A21:M21"/>
    <mergeCell ref="A22:G22"/>
    <mergeCell ref="N22:T22"/>
    <mergeCell ref="A43:Z43"/>
    <mergeCell ref="X33:Z33"/>
    <mergeCell ref="R33:W33"/>
    <mergeCell ref="R35:S35"/>
    <mergeCell ref="I40:M41"/>
    <mergeCell ref="N40:P41"/>
    <mergeCell ref="Q40:Q41"/>
    <mergeCell ref="U25:Y25"/>
    <mergeCell ref="H29:L29"/>
    <mergeCell ref="U29:Y29"/>
    <mergeCell ref="U26:Y26"/>
    <mergeCell ref="A25:G25"/>
    <mergeCell ref="H24:L24"/>
    <mergeCell ref="U23:Y23"/>
    <mergeCell ref="A33:B33"/>
    <mergeCell ref="C33:H33"/>
    <mergeCell ref="A27:G27"/>
    <mergeCell ref="D10:F10"/>
    <mergeCell ref="G10:V10"/>
    <mergeCell ref="D11:F11"/>
    <mergeCell ref="G11:V11"/>
    <mergeCell ref="A12:C12"/>
    <mergeCell ref="D12:F12"/>
    <mergeCell ref="H12:I12"/>
    <mergeCell ref="K12:L12"/>
    <mergeCell ref="V12:W12"/>
    <mergeCell ref="A57:Z57"/>
    <mergeCell ref="A63:Z63"/>
    <mergeCell ref="I38:M39"/>
    <mergeCell ref="N36:P37"/>
    <mergeCell ref="R38:S38"/>
    <mergeCell ref="R39:S39"/>
    <mergeCell ref="Q38:Q39"/>
    <mergeCell ref="N38:P39"/>
    <mergeCell ref="Q36:Q37"/>
    <mergeCell ref="R37:S37"/>
    <mergeCell ref="R36:S36"/>
    <mergeCell ref="X38:Z39"/>
    <mergeCell ref="X36:Z37"/>
    <mergeCell ref="I36:M37"/>
    <mergeCell ref="A55:F55"/>
    <mergeCell ref="G55:Z55"/>
    <mergeCell ref="A60:Z60"/>
    <mergeCell ref="C44:K44"/>
    <mergeCell ref="X40:Z41"/>
    <mergeCell ref="L51:T52"/>
    <mergeCell ref="U46:V46"/>
    <mergeCell ref="L45:T46"/>
    <mergeCell ref="R40:S40"/>
    <mergeCell ref="A36:B37"/>
    <mergeCell ref="C36:H37"/>
    <mergeCell ref="A38:B39"/>
    <mergeCell ref="C38:H39"/>
    <mergeCell ref="A40:B41"/>
    <mergeCell ref="C40:H41"/>
    <mergeCell ref="N33:Q33"/>
    <mergeCell ref="I33:M33"/>
    <mergeCell ref="A28:G28"/>
    <mergeCell ref="H27:L27"/>
    <mergeCell ref="A30:G30"/>
    <mergeCell ref="H30:Y30"/>
    <mergeCell ref="A32:Z32"/>
    <mergeCell ref="H28:L28"/>
    <mergeCell ref="N28:Z28"/>
    <mergeCell ref="R41:S41"/>
    <mergeCell ref="X34:Z35"/>
    <mergeCell ref="Q34:Q35"/>
    <mergeCell ref="I34:M35"/>
    <mergeCell ref="N34:P35"/>
    <mergeCell ref="A34:B35"/>
    <mergeCell ref="C34:H35"/>
    <mergeCell ref="R34:S34"/>
    <mergeCell ref="C51:K52"/>
    <mergeCell ref="L44:T44"/>
    <mergeCell ref="U44:Z44"/>
    <mergeCell ref="A44:B44"/>
    <mergeCell ref="C45:K46"/>
    <mergeCell ref="U51:V51"/>
    <mergeCell ref="U52:V52"/>
    <mergeCell ref="A47:B48"/>
    <mergeCell ref="A45:B46"/>
    <mergeCell ref="U49:V49"/>
    <mergeCell ref="U50:V50"/>
    <mergeCell ref="L47:T48"/>
    <mergeCell ref="U47:V47"/>
    <mergeCell ref="U48:V48"/>
    <mergeCell ref="A49:B50"/>
    <mergeCell ref="C49:K50"/>
    <mergeCell ref="A51:B52"/>
    <mergeCell ref="U45:V45"/>
    <mergeCell ref="A2:Z2"/>
    <mergeCell ref="N29:T29"/>
    <mergeCell ref="H25:L25"/>
    <mergeCell ref="H26:L26"/>
    <mergeCell ref="A29:G29"/>
    <mergeCell ref="N25:T25"/>
    <mergeCell ref="N26:T26"/>
    <mergeCell ref="A23:G23"/>
    <mergeCell ref="A24:G24"/>
    <mergeCell ref="N23:T23"/>
    <mergeCell ref="N24:T24"/>
    <mergeCell ref="H23:L23"/>
    <mergeCell ref="A26:G26"/>
    <mergeCell ref="N27:T27"/>
    <mergeCell ref="U27:Y27"/>
    <mergeCell ref="S3:T3"/>
    <mergeCell ref="A6:Z6"/>
    <mergeCell ref="A7:Z7"/>
    <mergeCell ref="A18:J18"/>
    <mergeCell ref="K18:T18"/>
    <mergeCell ref="A9:C11"/>
    <mergeCell ref="D9:F9"/>
    <mergeCell ref="G9:V9"/>
    <mergeCell ref="W9:Z11"/>
  </mergeCells>
  <phoneticPr fontId="1"/>
  <dataValidations count="3">
    <dataValidation type="list" allowBlank="1" showInputMessage="1" showErrorMessage="1" sqref="BC15:BC16" xr:uid="{A49F0591-6B7F-4ECC-B63B-8F270EFE1190}">
      <formula1>"　"</formula1>
    </dataValidation>
    <dataValidation type="whole" errorStyle="warning" operator="greaterThan" allowBlank="1" showInputMessage="1" showErrorMessage="1" errorTitle="整数を入力" error="整数を入力してください。" sqref="W3 Y3 D12:F12 H12:I12 K12:L12 S17 Y17 U34:U41 U45:V52 X45:X52 R34:S41" xr:uid="{96FA6213-8E69-4BA8-B106-494773E56044}">
      <formula1>0</formula1>
    </dataValidation>
    <dataValidation type="whole" errorStyle="warning" operator="greaterThanOrEqual" allowBlank="1" showInputMessage="1" showErrorMessage="1" errorTitle="整数を入力" error="整数を入力してください。" sqref="H22:L28 U22:Y22 U23:Y23 U24:Y24 U25:Y25 U26:Y26 U27:Y27 N34:P35 N36:P37 N38:P39 N40:P41" xr:uid="{4511EE06-5E41-4C8F-90A8-B99EE06B11E4}">
      <formula1>0</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1" max="25" man="1"/>
    <brk id="58" max="25" man="1"/>
    <brk id="75" max="33" man="1"/>
  </rowBreak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r:uid="{34D37E36-8BB2-4591-BDAC-F79DC14151EF}">
          <x14:formula1>
            <xm:f>リスト!$G$3:$G$5</xm:f>
          </x14:formula1>
          <xm:sqref>X58:Z59 X62:Z63 X36:Z42 X53:Z53</xm:sqref>
        </x14:dataValidation>
        <x14:dataValidation type="list" allowBlank="1" showInputMessage="1" showErrorMessage="1" xr:uid="{45FED416-C318-4626-B892-16DAF392D09A}">
          <x14:formula1>
            <xm:f>リスト!$J$2:$J$4</xm:f>
          </x14:formula1>
          <xm:sqref>A45:B46</xm:sqref>
        </x14:dataValidation>
        <x14:dataValidation type="list" allowBlank="1" showInputMessage="1" showErrorMessage="1" xr:uid="{9869E772-0A17-4205-9531-02A7367183E0}">
          <x14:formula1>
            <xm:f>リスト!$G$2:$G$5</xm:f>
          </x14:formula1>
          <xm:sqref>X34:Z35</xm:sqref>
        </x14:dataValidation>
        <x14:dataValidation type="list" allowBlank="1" showInputMessage="1" showErrorMessage="1" xr:uid="{225D9A11-1C48-44E3-8895-8F913225391C}">
          <x14:formula1>
            <xm:f>リスト!$Q$2:$Q$4</xm:f>
          </x14:formula1>
          <xm:sqref>A34:B35</xm:sqref>
        </x14:dataValidation>
        <x14:dataValidation type="list" allowBlank="1" showInputMessage="1" showErrorMessage="1" xr:uid="{5240DFD0-1C84-4D20-A83E-53DF6FBDFE8A}">
          <x14:formula1>
            <xm:f>リスト!$J$3:$J$4</xm:f>
          </x14:formula1>
          <xm:sqref>A47:B52</xm:sqref>
        </x14:dataValidation>
        <x14:dataValidation type="list" allowBlank="1" showInputMessage="1" showErrorMessage="1" xr:uid="{B53CABD0-CEDD-4FAA-9730-C2E0FCC9F91F}">
          <x14:formula1>
            <xm:f>リスト!$S$2:$S$5</xm:f>
          </x14:formula1>
          <xm:sqref>K18:T18</xm:sqref>
        </x14:dataValidation>
        <x14:dataValidation type="list" allowBlank="1" showInputMessage="1" showErrorMessage="1" xr:uid="{E25B4D3B-6C49-4B17-96ED-D634AB39CE9A}">
          <x14:formula1>
            <xm:f>リスト!$Q$3:$Q$4</xm:f>
          </x14:formula1>
          <xm:sqref>A36:B41</xm:sqref>
        </x14:dataValidation>
        <x14:dataValidation type="list" allowBlank="1" showInputMessage="1" showErrorMessage="1" xr:uid="{6C19BFD5-6A79-4077-BEE3-512DD672FA68}">
          <x14:formula1>
            <xm:f>リスト!$O$2:$O$5</xm:f>
          </x14:formula1>
          <xm:sqref>D13:L13</xm:sqref>
        </x14:dataValidation>
        <x14:dataValidation type="list" allowBlank="1" showInputMessage="1" showErrorMessage="1" xr:uid="{E26AD918-7C56-465C-8F48-383006C9158A}">
          <x14:formula1>
            <xm:f>リスト!$A$2:$A$13</xm:f>
          </x14:formula1>
          <xm:sqref>D17:J17</xm:sqref>
        </x14:dataValidation>
        <x14:dataValidation type="list" allowBlank="1" showInputMessage="1" showErrorMessage="1" xr:uid="{83F7FEA3-4AA2-41F0-AA97-3AE4199F0231}">
          <x14:formula1>
            <xm:f>リスト!$U$2:$U$12</xm:f>
          </x14:formula1>
          <xm:sqref>O17:Q17</xm:sqref>
        </x14:dataValidation>
        <x14:dataValidation type="list" allowBlank="1" showInputMessage="1" showErrorMessage="1" xr:uid="{98FF51D8-6512-4FCE-8405-9364A938DE17}">
          <x14:formula1>
            <xm:f>リスト!$W$2:$W$12</xm:f>
          </x14:formula1>
          <xm:sqref>U17:W17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E985E-9C97-42E3-A9B6-D4C0BDA818CF}">
  <sheetPr>
    <tabColor theme="7" tint="0.79998168889431442"/>
    <pageSetUpPr fitToPage="1"/>
  </sheetPr>
  <dimension ref="A1:BA94"/>
  <sheetViews>
    <sheetView view="pageBreakPreview" zoomScaleNormal="100" zoomScaleSheetLayoutView="100" workbookViewId="0">
      <selection activeCell="W3" sqref="W3"/>
    </sheetView>
  </sheetViews>
  <sheetFormatPr defaultColWidth="7.5" defaultRowHeight="12"/>
  <cols>
    <col min="1" max="11" width="3.125" style="16" customWidth="1"/>
    <col min="12" max="12" width="3.625" style="16" customWidth="1"/>
    <col min="13" max="21" width="3.125" style="16" customWidth="1"/>
    <col min="22" max="22" width="2.75" style="16" customWidth="1"/>
    <col min="23" max="23" width="3.75" style="16" customWidth="1"/>
    <col min="24" max="25" width="2.75" style="16" customWidth="1"/>
    <col min="26" max="26" width="3.625" style="16" customWidth="1"/>
    <col min="27" max="34" width="2.75" style="16" customWidth="1"/>
    <col min="35" max="46" width="2.625" style="16" customWidth="1"/>
    <col min="47" max="256" width="7.5" style="16"/>
    <col min="257" max="280" width="2.625" style="16" customWidth="1"/>
    <col min="281" max="281" width="2.875" style="16" customWidth="1"/>
    <col min="282" max="302" width="2.625" style="16" customWidth="1"/>
    <col min="303" max="512" width="7.5" style="16"/>
    <col min="513" max="536" width="2.625" style="16" customWidth="1"/>
    <col min="537" max="537" width="2.875" style="16" customWidth="1"/>
    <col min="538" max="558" width="2.625" style="16" customWidth="1"/>
    <col min="559" max="768" width="7.5" style="16"/>
    <col min="769" max="792" width="2.625" style="16" customWidth="1"/>
    <col min="793" max="793" width="2.875" style="16" customWidth="1"/>
    <col min="794" max="814" width="2.625" style="16" customWidth="1"/>
    <col min="815" max="1024" width="7.5" style="16"/>
    <col min="1025" max="1048" width="2.625" style="16" customWidth="1"/>
    <col min="1049" max="1049" width="2.875" style="16" customWidth="1"/>
    <col min="1050" max="1070" width="2.625" style="16" customWidth="1"/>
    <col min="1071" max="1280" width="7.5" style="16"/>
    <col min="1281" max="1304" width="2.625" style="16" customWidth="1"/>
    <col min="1305" max="1305" width="2.875" style="16" customWidth="1"/>
    <col min="1306" max="1326" width="2.625" style="16" customWidth="1"/>
    <col min="1327" max="1536" width="7.5" style="16"/>
    <col min="1537" max="1560" width="2.625" style="16" customWidth="1"/>
    <col min="1561" max="1561" width="2.875" style="16" customWidth="1"/>
    <col min="1562" max="1582" width="2.625" style="16" customWidth="1"/>
    <col min="1583" max="1792" width="7.5" style="16"/>
    <col min="1793" max="1816" width="2.625" style="16" customWidth="1"/>
    <col min="1817" max="1817" width="2.875" style="16" customWidth="1"/>
    <col min="1818" max="1838" width="2.625" style="16" customWidth="1"/>
    <col min="1839" max="2048" width="7.5" style="16"/>
    <col min="2049" max="2072" width="2.625" style="16" customWidth="1"/>
    <col min="2073" max="2073" width="2.875" style="16" customWidth="1"/>
    <col min="2074" max="2094" width="2.625" style="16" customWidth="1"/>
    <col min="2095" max="2304" width="7.5" style="16"/>
    <col min="2305" max="2328" width="2.625" style="16" customWidth="1"/>
    <col min="2329" max="2329" width="2.875" style="16" customWidth="1"/>
    <col min="2330" max="2350" width="2.625" style="16" customWidth="1"/>
    <col min="2351" max="2560" width="7.5" style="16"/>
    <col min="2561" max="2584" width="2.625" style="16" customWidth="1"/>
    <col min="2585" max="2585" width="2.875" style="16" customWidth="1"/>
    <col min="2586" max="2606" width="2.625" style="16" customWidth="1"/>
    <col min="2607" max="2816" width="7.5" style="16"/>
    <col min="2817" max="2840" width="2.625" style="16" customWidth="1"/>
    <col min="2841" max="2841" width="2.875" style="16" customWidth="1"/>
    <col min="2842" max="2862" width="2.625" style="16" customWidth="1"/>
    <col min="2863" max="3072" width="7.5" style="16"/>
    <col min="3073" max="3096" width="2.625" style="16" customWidth="1"/>
    <col min="3097" max="3097" width="2.875" style="16" customWidth="1"/>
    <col min="3098" max="3118" width="2.625" style="16" customWidth="1"/>
    <col min="3119" max="3328" width="7.5" style="16"/>
    <col min="3329" max="3352" width="2.625" style="16" customWidth="1"/>
    <col min="3353" max="3353" width="2.875" style="16" customWidth="1"/>
    <col min="3354" max="3374" width="2.625" style="16" customWidth="1"/>
    <col min="3375" max="3584" width="7.5" style="16"/>
    <col min="3585" max="3608" width="2.625" style="16" customWidth="1"/>
    <col min="3609" max="3609" width="2.875" style="16" customWidth="1"/>
    <col min="3610" max="3630" width="2.625" style="16" customWidth="1"/>
    <col min="3631" max="3840" width="7.5" style="16"/>
    <col min="3841" max="3864" width="2.625" style="16" customWidth="1"/>
    <col min="3865" max="3865" width="2.875" style="16" customWidth="1"/>
    <col min="3866" max="3886" width="2.625" style="16" customWidth="1"/>
    <col min="3887" max="4096" width="7.5" style="16"/>
    <col min="4097" max="4120" width="2.625" style="16" customWidth="1"/>
    <col min="4121" max="4121" width="2.875" style="16" customWidth="1"/>
    <col min="4122" max="4142" width="2.625" style="16" customWidth="1"/>
    <col min="4143" max="4352" width="7.5" style="16"/>
    <col min="4353" max="4376" width="2.625" style="16" customWidth="1"/>
    <col min="4377" max="4377" width="2.875" style="16" customWidth="1"/>
    <col min="4378" max="4398" width="2.625" style="16" customWidth="1"/>
    <col min="4399" max="4608" width="7.5" style="16"/>
    <col min="4609" max="4632" width="2.625" style="16" customWidth="1"/>
    <col min="4633" max="4633" width="2.875" style="16" customWidth="1"/>
    <col min="4634" max="4654" width="2.625" style="16" customWidth="1"/>
    <col min="4655" max="4864" width="7.5" style="16"/>
    <col min="4865" max="4888" width="2.625" style="16" customWidth="1"/>
    <col min="4889" max="4889" width="2.875" style="16" customWidth="1"/>
    <col min="4890" max="4910" width="2.625" style="16" customWidth="1"/>
    <col min="4911" max="5120" width="7.5" style="16"/>
    <col min="5121" max="5144" width="2.625" style="16" customWidth="1"/>
    <col min="5145" max="5145" width="2.875" style="16" customWidth="1"/>
    <col min="5146" max="5166" width="2.625" style="16" customWidth="1"/>
    <col min="5167" max="5376" width="7.5" style="16"/>
    <col min="5377" max="5400" width="2.625" style="16" customWidth="1"/>
    <col min="5401" max="5401" width="2.875" style="16" customWidth="1"/>
    <col min="5402" max="5422" width="2.625" style="16" customWidth="1"/>
    <col min="5423" max="5632" width="7.5" style="16"/>
    <col min="5633" max="5656" width="2.625" style="16" customWidth="1"/>
    <col min="5657" max="5657" width="2.875" style="16" customWidth="1"/>
    <col min="5658" max="5678" width="2.625" style="16" customWidth="1"/>
    <col min="5679" max="5888" width="7.5" style="16"/>
    <col min="5889" max="5912" width="2.625" style="16" customWidth="1"/>
    <col min="5913" max="5913" width="2.875" style="16" customWidth="1"/>
    <col min="5914" max="5934" width="2.625" style="16" customWidth="1"/>
    <col min="5935" max="6144" width="7.5" style="16"/>
    <col min="6145" max="6168" width="2.625" style="16" customWidth="1"/>
    <col min="6169" max="6169" width="2.875" style="16" customWidth="1"/>
    <col min="6170" max="6190" width="2.625" style="16" customWidth="1"/>
    <col min="6191" max="6400" width="7.5" style="16"/>
    <col min="6401" max="6424" width="2.625" style="16" customWidth="1"/>
    <col min="6425" max="6425" width="2.875" style="16" customWidth="1"/>
    <col min="6426" max="6446" width="2.625" style="16" customWidth="1"/>
    <col min="6447" max="6656" width="7.5" style="16"/>
    <col min="6657" max="6680" width="2.625" style="16" customWidth="1"/>
    <col min="6681" max="6681" width="2.875" style="16" customWidth="1"/>
    <col min="6682" max="6702" width="2.625" style="16" customWidth="1"/>
    <col min="6703" max="6912" width="7.5" style="16"/>
    <col min="6913" max="6936" width="2.625" style="16" customWidth="1"/>
    <col min="6937" max="6937" width="2.875" style="16" customWidth="1"/>
    <col min="6938" max="6958" width="2.625" style="16" customWidth="1"/>
    <col min="6959" max="7168" width="7.5" style="16"/>
    <col min="7169" max="7192" width="2.625" style="16" customWidth="1"/>
    <col min="7193" max="7193" width="2.875" style="16" customWidth="1"/>
    <col min="7194" max="7214" width="2.625" style="16" customWidth="1"/>
    <col min="7215" max="7424" width="7.5" style="16"/>
    <col min="7425" max="7448" width="2.625" style="16" customWidth="1"/>
    <col min="7449" max="7449" width="2.875" style="16" customWidth="1"/>
    <col min="7450" max="7470" width="2.625" style="16" customWidth="1"/>
    <col min="7471" max="7680" width="7.5" style="16"/>
    <col min="7681" max="7704" width="2.625" style="16" customWidth="1"/>
    <col min="7705" max="7705" width="2.875" style="16" customWidth="1"/>
    <col min="7706" max="7726" width="2.625" style="16" customWidth="1"/>
    <col min="7727" max="7936" width="7.5" style="16"/>
    <col min="7937" max="7960" width="2.625" style="16" customWidth="1"/>
    <col min="7961" max="7961" width="2.875" style="16" customWidth="1"/>
    <col min="7962" max="7982" width="2.625" style="16" customWidth="1"/>
    <col min="7983" max="8192" width="7.5" style="16"/>
    <col min="8193" max="8216" width="2.625" style="16" customWidth="1"/>
    <col min="8217" max="8217" width="2.875" style="16" customWidth="1"/>
    <col min="8218" max="8238" width="2.625" style="16" customWidth="1"/>
    <col min="8239" max="8448" width="7.5" style="16"/>
    <col min="8449" max="8472" width="2.625" style="16" customWidth="1"/>
    <col min="8473" max="8473" width="2.875" style="16" customWidth="1"/>
    <col min="8474" max="8494" width="2.625" style="16" customWidth="1"/>
    <col min="8495" max="8704" width="7.5" style="16"/>
    <col min="8705" max="8728" width="2.625" style="16" customWidth="1"/>
    <col min="8729" max="8729" width="2.875" style="16" customWidth="1"/>
    <col min="8730" max="8750" width="2.625" style="16" customWidth="1"/>
    <col min="8751" max="8960" width="7.5" style="16"/>
    <col min="8961" max="8984" width="2.625" style="16" customWidth="1"/>
    <col min="8985" max="8985" width="2.875" style="16" customWidth="1"/>
    <col min="8986" max="9006" width="2.625" style="16" customWidth="1"/>
    <col min="9007" max="9216" width="7.5" style="16"/>
    <col min="9217" max="9240" width="2.625" style="16" customWidth="1"/>
    <col min="9241" max="9241" width="2.875" style="16" customWidth="1"/>
    <col min="9242" max="9262" width="2.625" style="16" customWidth="1"/>
    <col min="9263" max="9472" width="7.5" style="16"/>
    <col min="9473" max="9496" width="2.625" style="16" customWidth="1"/>
    <col min="9497" max="9497" width="2.875" style="16" customWidth="1"/>
    <col min="9498" max="9518" width="2.625" style="16" customWidth="1"/>
    <col min="9519" max="9728" width="7.5" style="16"/>
    <col min="9729" max="9752" width="2.625" style="16" customWidth="1"/>
    <col min="9753" max="9753" width="2.875" style="16" customWidth="1"/>
    <col min="9754" max="9774" width="2.625" style="16" customWidth="1"/>
    <col min="9775" max="9984" width="7.5" style="16"/>
    <col min="9985" max="10008" width="2.625" style="16" customWidth="1"/>
    <col min="10009" max="10009" width="2.875" style="16" customWidth="1"/>
    <col min="10010" max="10030" width="2.625" style="16" customWidth="1"/>
    <col min="10031" max="10240" width="7.5" style="16"/>
    <col min="10241" max="10264" width="2.625" style="16" customWidth="1"/>
    <col min="10265" max="10265" width="2.875" style="16" customWidth="1"/>
    <col min="10266" max="10286" width="2.625" style="16" customWidth="1"/>
    <col min="10287" max="10496" width="7.5" style="16"/>
    <col min="10497" max="10520" width="2.625" style="16" customWidth="1"/>
    <col min="10521" max="10521" width="2.875" style="16" customWidth="1"/>
    <col min="10522" max="10542" width="2.625" style="16" customWidth="1"/>
    <col min="10543" max="10752" width="7.5" style="16"/>
    <col min="10753" max="10776" width="2.625" style="16" customWidth="1"/>
    <col min="10777" max="10777" width="2.875" style="16" customWidth="1"/>
    <col min="10778" max="10798" width="2.625" style="16" customWidth="1"/>
    <col min="10799" max="11008" width="7.5" style="16"/>
    <col min="11009" max="11032" width="2.625" style="16" customWidth="1"/>
    <col min="11033" max="11033" width="2.875" style="16" customWidth="1"/>
    <col min="11034" max="11054" width="2.625" style="16" customWidth="1"/>
    <col min="11055" max="11264" width="7.5" style="16"/>
    <col min="11265" max="11288" width="2.625" style="16" customWidth="1"/>
    <col min="11289" max="11289" width="2.875" style="16" customWidth="1"/>
    <col min="11290" max="11310" width="2.625" style="16" customWidth="1"/>
    <col min="11311" max="11520" width="7.5" style="16"/>
    <col min="11521" max="11544" width="2.625" style="16" customWidth="1"/>
    <col min="11545" max="11545" width="2.875" style="16" customWidth="1"/>
    <col min="11546" max="11566" width="2.625" style="16" customWidth="1"/>
    <col min="11567" max="11776" width="7.5" style="16"/>
    <col min="11777" max="11800" width="2.625" style="16" customWidth="1"/>
    <col min="11801" max="11801" width="2.875" style="16" customWidth="1"/>
    <col min="11802" max="11822" width="2.625" style="16" customWidth="1"/>
    <col min="11823" max="12032" width="7.5" style="16"/>
    <col min="12033" max="12056" width="2.625" style="16" customWidth="1"/>
    <col min="12057" max="12057" width="2.875" style="16" customWidth="1"/>
    <col min="12058" max="12078" width="2.625" style="16" customWidth="1"/>
    <col min="12079" max="12288" width="7.5" style="16"/>
    <col min="12289" max="12312" width="2.625" style="16" customWidth="1"/>
    <col min="12313" max="12313" width="2.875" style="16" customWidth="1"/>
    <col min="12314" max="12334" width="2.625" style="16" customWidth="1"/>
    <col min="12335" max="12544" width="7.5" style="16"/>
    <col min="12545" max="12568" width="2.625" style="16" customWidth="1"/>
    <col min="12569" max="12569" width="2.875" style="16" customWidth="1"/>
    <col min="12570" max="12590" width="2.625" style="16" customWidth="1"/>
    <col min="12591" max="12800" width="7.5" style="16"/>
    <col min="12801" max="12824" width="2.625" style="16" customWidth="1"/>
    <col min="12825" max="12825" width="2.875" style="16" customWidth="1"/>
    <col min="12826" max="12846" width="2.625" style="16" customWidth="1"/>
    <col min="12847" max="13056" width="7.5" style="16"/>
    <col min="13057" max="13080" width="2.625" style="16" customWidth="1"/>
    <col min="13081" max="13081" width="2.875" style="16" customWidth="1"/>
    <col min="13082" max="13102" width="2.625" style="16" customWidth="1"/>
    <col min="13103" max="13312" width="7.5" style="16"/>
    <col min="13313" max="13336" width="2.625" style="16" customWidth="1"/>
    <col min="13337" max="13337" width="2.875" style="16" customWidth="1"/>
    <col min="13338" max="13358" width="2.625" style="16" customWidth="1"/>
    <col min="13359" max="13568" width="7.5" style="16"/>
    <col min="13569" max="13592" width="2.625" style="16" customWidth="1"/>
    <col min="13593" max="13593" width="2.875" style="16" customWidth="1"/>
    <col min="13594" max="13614" width="2.625" style="16" customWidth="1"/>
    <col min="13615" max="13824" width="7.5" style="16"/>
    <col min="13825" max="13848" width="2.625" style="16" customWidth="1"/>
    <col min="13849" max="13849" width="2.875" style="16" customWidth="1"/>
    <col min="13850" max="13870" width="2.625" style="16" customWidth="1"/>
    <col min="13871" max="14080" width="7.5" style="16"/>
    <col min="14081" max="14104" width="2.625" style="16" customWidth="1"/>
    <col min="14105" max="14105" width="2.875" style="16" customWidth="1"/>
    <col min="14106" max="14126" width="2.625" style="16" customWidth="1"/>
    <col min="14127" max="14336" width="7.5" style="16"/>
    <col min="14337" max="14360" width="2.625" style="16" customWidth="1"/>
    <col min="14361" max="14361" width="2.875" style="16" customWidth="1"/>
    <col min="14362" max="14382" width="2.625" style="16" customWidth="1"/>
    <col min="14383" max="14592" width="7.5" style="16"/>
    <col min="14593" max="14616" width="2.625" style="16" customWidth="1"/>
    <col min="14617" max="14617" width="2.875" style="16" customWidth="1"/>
    <col min="14618" max="14638" width="2.625" style="16" customWidth="1"/>
    <col min="14639" max="14848" width="7.5" style="16"/>
    <col min="14849" max="14872" width="2.625" style="16" customWidth="1"/>
    <col min="14873" max="14873" width="2.875" style="16" customWidth="1"/>
    <col min="14874" max="14894" width="2.625" style="16" customWidth="1"/>
    <col min="14895" max="15104" width="7.5" style="16"/>
    <col min="15105" max="15128" width="2.625" style="16" customWidth="1"/>
    <col min="15129" max="15129" width="2.875" style="16" customWidth="1"/>
    <col min="15130" max="15150" width="2.625" style="16" customWidth="1"/>
    <col min="15151" max="15360" width="7.5" style="16"/>
    <col min="15361" max="15384" width="2.625" style="16" customWidth="1"/>
    <col min="15385" max="15385" width="2.875" style="16" customWidth="1"/>
    <col min="15386" max="15406" width="2.625" style="16" customWidth="1"/>
    <col min="15407" max="15616" width="7.5" style="16"/>
    <col min="15617" max="15640" width="2.625" style="16" customWidth="1"/>
    <col min="15641" max="15641" width="2.875" style="16" customWidth="1"/>
    <col min="15642" max="15662" width="2.625" style="16" customWidth="1"/>
    <col min="15663" max="15872" width="7.5" style="16"/>
    <col min="15873" max="15896" width="2.625" style="16" customWidth="1"/>
    <col min="15897" max="15897" width="2.875" style="16" customWidth="1"/>
    <col min="15898" max="15918" width="2.625" style="16" customWidth="1"/>
    <col min="15919" max="16128" width="7.5" style="16"/>
    <col min="16129" max="16152" width="2.625" style="16" customWidth="1"/>
    <col min="16153" max="16153" width="2.875" style="16" customWidth="1"/>
    <col min="16154" max="16174" width="2.625" style="16" customWidth="1"/>
    <col min="16175" max="16384" width="7.5" style="16"/>
  </cols>
  <sheetData>
    <row r="1" spans="1:53">
      <c r="A1" s="43"/>
      <c r="B1" s="43"/>
      <c r="C1" s="43"/>
      <c r="D1" s="43"/>
      <c r="E1" s="43"/>
      <c r="F1" s="43"/>
      <c r="G1" s="43"/>
      <c r="H1" s="43"/>
      <c r="I1" s="43"/>
      <c r="J1" s="43"/>
      <c r="K1" s="43"/>
      <c r="L1" s="43"/>
      <c r="M1" s="43"/>
      <c r="N1" s="43"/>
      <c r="O1" s="43"/>
      <c r="P1" s="43"/>
      <c r="Q1" s="43"/>
      <c r="R1" s="43"/>
      <c r="S1" s="43"/>
      <c r="T1" s="43"/>
      <c r="U1" s="43"/>
      <c r="V1" s="43"/>
      <c r="W1" s="43"/>
      <c r="X1" s="43"/>
      <c r="Y1" s="43"/>
      <c r="Z1" s="62" t="s">
        <v>22</v>
      </c>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row>
    <row r="2" spans="1:53" s="17" customFormat="1" ht="37.5" customHeight="1">
      <c r="A2" s="113" t="s">
        <v>189</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44"/>
      <c r="AB2" s="44"/>
      <c r="AC2" s="43"/>
      <c r="AD2" s="44"/>
      <c r="AE2" s="44"/>
      <c r="AF2" s="44"/>
      <c r="AG2" s="44"/>
      <c r="AH2" s="44"/>
      <c r="AI2" s="45"/>
      <c r="AJ2" s="45"/>
      <c r="AK2" s="45"/>
      <c r="AL2" s="45"/>
      <c r="AM2" s="45"/>
      <c r="AN2" s="45"/>
      <c r="AO2" s="45"/>
      <c r="AP2" s="45"/>
      <c r="AQ2" s="45"/>
      <c r="AR2" s="45"/>
      <c r="AS2" s="45"/>
      <c r="AT2" s="45"/>
      <c r="AU2" s="45"/>
      <c r="AV2" s="45"/>
      <c r="AW2" s="45"/>
      <c r="AX2" s="45"/>
      <c r="AY2" s="45"/>
      <c r="AZ2" s="45"/>
      <c r="BA2" s="45"/>
    </row>
    <row r="3" spans="1:53" ht="21.75" customHeight="1">
      <c r="A3" s="43"/>
      <c r="B3" s="43"/>
      <c r="C3" s="43"/>
      <c r="D3" s="43"/>
      <c r="E3" s="43"/>
      <c r="F3" s="43"/>
      <c r="G3" s="43"/>
      <c r="H3" s="43"/>
      <c r="I3" s="43"/>
      <c r="J3" s="43"/>
      <c r="K3" s="43"/>
      <c r="L3" s="43"/>
      <c r="M3" s="43"/>
      <c r="N3" s="43"/>
      <c r="O3" s="43"/>
      <c r="P3" s="43"/>
      <c r="Q3" s="43"/>
      <c r="R3" s="43"/>
      <c r="S3" s="128" t="s">
        <v>2</v>
      </c>
      <c r="T3" s="128"/>
      <c r="U3" s="46">
        <v>5</v>
      </c>
      <c r="V3" s="43" t="s">
        <v>8</v>
      </c>
      <c r="W3" s="106">
        <v>4</v>
      </c>
      <c r="X3" s="43" t="s">
        <v>7</v>
      </c>
      <c r="Y3" s="106">
        <v>1</v>
      </c>
      <c r="Z3" s="43" t="s">
        <v>19</v>
      </c>
      <c r="AA3" s="43"/>
      <c r="AB3" s="43"/>
      <c r="AC3" s="47"/>
      <c r="AD3" s="43"/>
      <c r="AE3" s="43"/>
      <c r="AF3" s="43"/>
      <c r="AG3" s="43"/>
      <c r="AH3" s="43"/>
      <c r="AI3" s="43"/>
      <c r="AJ3" s="43"/>
      <c r="AK3" s="43"/>
      <c r="AL3" s="43"/>
      <c r="AM3" s="43"/>
      <c r="AN3" s="43"/>
      <c r="AO3" s="43"/>
      <c r="AP3" s="43"/>
      <c r="AQ3" s="43"/>
      <c r="AR3" s="43"/>
      <c r="AS3" s="43"/>
      <c r="AT3" s="43"/>
      <c r="AU3" s="43"/>
      <c r="AV3" s="43"/>
      <c r="AW3" s="43"/>
      <c r="AX3" s="43"/>
      <c r="AY3" s="43"/>
      <c r="AZ3" s="43"/>
      <c r="BA3" s="43"/>
    </row>
    <row r="4" spans="1:53">
      <c r="A4" s="43" t="s">
        <v>20</v>
      </c>
      <c r="B4" s="43"/>
      <c r="C4" s="43"/>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row>
    <row r="5" spans="1:53" ht="8.25" customHeight="1">
      <c r="A5" s="43"/>
      <c r="B5" s="43"/>
      <c r="C5" s="43"/>
      <c r="D5" s="43"/>
      <c r="E5" s="43"/>
      <c r="F5" s="43"/>
      <c r="G5" s="43"/>
      <c r="H5" s="43"/>
      <c r="I5" s="43"/>
      <c r="J5" s="43"/>
      <c r="K5" s="43"/>
      <c r="L5" s="43"/>
      <c r="M5" s="43"/>
      <c r="N5" s="43"/>
      <c r="O5" s="43"/>
      <c r="P5" s="43"/>
      <c r="Q5" s="63"/>
      <c r="R5" s="63"/>
      <c r="S5" s="64"/>
      <c r="T5" s="64"/>
      <c r="U5" s="64"/>
      <c r="V5" s="64"/>
      <c r="W5" s="64"/>
      <c r="X5" s="64"/>
      <c r="Y5" s="64"/>
      <c r="Z5" s="64"/>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row>
    <row r="6" spans="1:53" ht="52.5" customHeight="1">
      <c r="A6" s="129" t="s">
        <v>231</v>
      </c>
      <c r="B6" s="129"/>
      <c r="C6" s="129"/>
      <c r="D6" s="129"/>
      <c r="E6" s="129"/>
      <c r="F6" s="129"/>
      <c r="G6" s="129"/>
      <c r="H6" s="129"/>
      <c r="I6" s="129"/>
      <c r="J6" s="129"/>
      <c r="K6" s="129"/>
      <c r="L6" s="129"/>
      <c r="M6" s="129"/>
      <c r="N6" s="129"/>
      <c r="O6" s="129"/>
      <c r="P6" s="129"/>
      <c r="Q6" s="129"/>
      <c r="R6" s="129"/>
      <c r="S6" s="129"/>
      <c r="T6" s="129"/>
      <c r="U6" s="129"/>
      <c r="V6" s="129"/>
      <c r="W6" s="129"/>
      <c r="X6" s="129"/>
      <c r="Y6" s="129"/>
      <c r="Z6" s="129"/>
      <c r="AA6" s="49"/>
      <c r="AB6" s="49"/>
      <c r="AC6" s="49"/>
      <c r="AD6" s="49"/>
      <c r="AE6" s="49"/>
      <c r="AF6" s="49"/>
      <c r="AG6" s="49"/>
      <c r="AH6" s="49"/>
      <c r="AI6" s="43"/>
      <c r="AJ6" s="43"/>
      <c r="AK6" s="43"/>
      <c r="AL6" s="43"/>
      <c r="AM6" s="43"/>
      <c r="AN6" s="43"/>
      <c r="AO6" s="43"/>
      <c r="AP6" s="43"/>
      <c r="AQ6" s="43"/>
      <c r="AR6" s="43"/>
      <c r="AS6" s="43"/>
      <c r="AT6" s="43"/>
      <c r="AU6" s="43"/>
      <c r="AV6" s="43"/>
      <c r="AW6" s="43"/>
      <c r="AX6" s="43"/>
      <c r="AY6" s="43"/>
      <c r="AZ6" s="43"/>
      <c r="BA6" s="43"/>
    </row>
    <row r="7" spans="1:53" ht="15" customHeight="1">
      <c r="A7" s="130" t="s">
        <v>3</v>
      </c>
      <c r="B7" s="130"/>
      <c r="C7" s="130"/>
      <c r="D7" s="130"/>
      <c r="E7" s="130"/>
      <c r="F7" s="130"/>
      <c r="G7" s="130"/>
      <c r="H7" s="130"/>
      <c r="I7" s="130"/>
      <c r="J7" s="130"/>
      <c r="K7" s="130"/>
      <c r="L7" s="130"/>
      <c r="M7" s="130"/>
      <c r="N7" s="130"/>
      <c r="O7" s="130"/>
      <c r="P7" s="130"/>
      <c r="Q7" s="130"/>
      <c r="R7" s="130"/>
      <c r="S7" s="130"/>
      <c r="T7" s="130"/>
      <c r="U7" s="130"/>
      <c r="V7" s="130"/>
      <c r="W7" s="130"/>
      <c r="X7" s="130"/>
      <c r="Y7" s="130"/>
      <c r="Z7" s="130"/>
      <c r="AA7" s="49"/>
      <c r="AB7" s="49"/>
      <c r="AC7" s="49"/>
      <c r="AD7" s="49"/>
      <c r="AE7" s="49"/>
      <c r="AF7" s="49"/>
      <c r="AG7" s="49"/>
      <c r="AH7" s="49"/>
      <c r="AI7" s="43"/>
      <c r="AJ7" s="43"/>
      <c r="AK7" s="43"/>
      <c r="AL7" s="43"/>
      <c r="AM7" s="43"/>
      <c r="AN7" s="43"/>
      <c r="AO7" s="43"/>
      <c r="AP7" s="43"/>
      <c r="AQ7" s="43"/>
      <c r="AR7" s="43"/>
      <c r="AS7" s="43"/>
      <c r="AT7" s="43"/>
      <c r="AU7" s="43"/>
      <c r="AV7" s="43"/>
      <c r="AW7" s="43"/>
      <c r="AX7" s="43"/>
      <c r="AY7" s="43"/>
      <c r="AZ7" s="43"/>
      <c r="BA7" s="43"/>
    </row>
    <row r="8" spans="1:53" ht="8.25" customHeight="1">
      <c r="A8" s="43"/>
      <c r="B8" s="43"/>
      <c r="C8" s="43"/>
      <c r="D8" s="43"/>
      <c r="E8" s="43"/>
      <c r="F8" s="43"/>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row>
    <row r="9" spans="1:53" ht="30.95" customHeight="1">
      <c r="A9" s="137" t="s">
        <v>158</v>
      </c>
      <c r="B9" s="138"/>
      <c r="C9" s="139"/>
      <c r="D9" s="145" t="s">
        <v>159</v>
      </c>
      <c r="E9" s="146"/>
      <c r="F9" s="147"/>
      <c r="G9" s="400" t="s">
        <v>192</v>
      </c>
      <c r="H9" s="400"/>
      <c r="I9" s="400"/>
      <c r="J9" s="400"/>
      <c r="K9" s="400"/>
      <c r="L9" s="400"/>
      <c r="M9" s="400"/>
      <c r="N9" s="400"/>
      <c r="O9" s="400"/>
      <c r="P9" s="400"/>
      <c r="Q9" s="400"/>
      <c r="R9" s="400"/>
      <c r="S9" s="400"/>
      <c r="T9" s="400"/>
      <c r="U9" s="400"/>
      <c r="V9" s="401"/>
      <c r="W9" s="402" t="s">
        <v>203</v>
      </c>
      <c r="X9" s="403"/>
      <c r="Y9" s="403"/>
      <c r="Z9" s="404"/>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row>
    <row r="10" spans="1:53" ht="30.95" customHeight="1">
      <c r="A10" s="140"/>
      <c r="B10" s="130"/>
      <c r="C10" s="141"/>
      <c r="D10" s="231" t="s">
        <v>178</v>
      </c>
      <c r="E10" s="232"/>
      <c r="F10" s="233"/>
      <c r="G10" s="411" t="s">
        <v>194</v>
      </c>
      <c r="H10" s="411"/>
      <c r="I10" s="411"/>
      <c r="J10" s="411"/>
      <c r="K10" s="411"/>
      <c r="L10" s="411"/>
      <c r="M10" s="411"/>
      <c r="N10" s="411"/>
      <c r="O10" s="411"/>
      <c r="P10" s="411"/>
      <c r="Q10" s="411"/>
      <c r="R10" s="411"/>
      <c r="S10" s="411"/>
      <c r="T10" s="411"/>
      <c r="U10" s="411"/>
      <c r="V10" s="412"/>
      <c r="W10" s="405"/>
      <c r="X10" s="406"/>
      <c r="Y10" s="406"/>
      <c r="Z10" s="407"/>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row>
    <row r="11" spans="1:53" ht="30.95" customHeight="1">
      <c r="A11" s="142"/>
      <c r="B11" s="143"/>
      <c r="C11" s="144"/>
      <c r="D11" s="236" t="s">
        <v>161</v>
      </c>
      <c r="E11" s="237"/>
      <c r="F11" s="238"/>
      <c r="G11" s="415" t="s">
        <v>193</v>
      </c>
      <c r="H11" s="415"/>
      <c r="I11" s="415"/>
      <c r="J11" s="415"/>
      <c r="K11" s="415"/>
      <c r="L11" s="415"/>
      <c r="M11" s="415"/>
      <c r="N11" s="415"/>
      <c r="O11" s="415"/>
      <c r="P11" s="415"/>
      <c r="Q11" s="415"/>
      <c r="R11" s="415"/>
      <c r="S11" s="415"/>
      <c r="T11" s="415"/>
      <c r="U11" s="415"/>
      <c r="V11" s="416"/>
      <c r="W11" s="408"/>
      <c r="X11" s="409"/>
      <c r="Y11" s="409"/>
      <c r="Z11" s="410"/>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row>
    <row r="12" spans="1:53" s="19" customFormat="1" ht="30" customHeight="1">
      <c r="A12" s="241" t="s">
        <v>179</v>
      </c>
      <c r="B12" s="242"/>
      <c r="C12" s="243"/>
      <c r="D12" s="417">
        <v>1990</v>
      </c>
      <c r="E12" s="418"/>
      <c r="F12" s="418"/>
      <c r="G12" s="65" t="s">
        <v>1</v>
      </c>
      <c r="H12" s="418">
        <v>1</v>
      </c>
      <c r="I12" s="418"/>
      <c r="J12" s="66" t="s">
        <v>169</v>
      </c>
      <c r="K12" s="419">
        <v>1</v>
      </c>
      <c r="L12" s="419"/>
      <c r="M12" s="67" t="s">
        <v>180</v>
      </c>
      <c r="N12" s="67"/>
      <c r="O12" s="67"/>
      <c r="P12" s="68" t="s">
        <v>177</v>
      </c>
      <c r="Q12" s="69"/>
      <c r="R12" s="70"/>
      <c r="S12" s="70"/>
      <c r="T12" s="70"/>
      <c r="U12" s="70"/>
      <c r="V12" s="247">
        <v>33</v>
      </c>
      <c r="W12" s="247"/>
      <c r="X12" s="71" t="s">
        <v>163</v>
      </c>
      <c r="Y12" s="72"/>
      <c r="Z12" s="73"/>
      <c r="AA12" s="50"/>
      <c r="AB12" s="51"/>
      <c r="AC12" s="51"/>
      <c r="AD12" s="51"/>
      <c r="AE12" s="51"/>
      <c r="AF12" s="52"/>
      <c r="AG12" s="52"/>
      <c r="AH12" s="52"/>
      <c r="AI12" s="52"/>
      <c r="AJ12" s="1"/>
      <c r="AK12" s="1"/>
      <c r="AL12" s="1"/>
      <c r="AM12" s="1"/>
      <c r="AN12" s="1"/>
      <c r="AO12" s="1"/>
      <c r="AP12" s="1"/>
      <c r="AQ12" s="1"/>
      <c r="AR12" s="1"/>
      <c r="AS12" s="1"/>
      <c r="AT12" s="1"/>
      <c r="AU12" s="1"/>
      <c r="AV12" s="1"/>
      <c r="AW12" s="1"/>
      <c r="AX12" s="1"/>
      <c r="AY12" s="1"/>
      <c r="AZ12" s="1"/>
      <c r="BA12" s="1"/>
    </row>
    <row r="13" spans="1:53" s="19" customFormat="1" ht="30" customHeight="1">
      <c r="A13" s="165" t="s">
        <v>111</v>
      </c>
      <c r="B13" s="166"/>
      <c r="C13" s="167"/>
      <c r="D13" s="413" t="s">
        <v>112</v>
      </c>
      <c r="E13" s="414"/>
      <c r="F13" s="414"/>
      <c r="G13" s="414"/>
      <c r="H13" s="414"/>
      <c r="I13" s="414"/>
      <c r="J13" s="414"/>
      <c r="K13" s="414"/>
      <c r="L13" s="414"/>
      <c r="M13" s="260" t="s">
        <v>162</v>
      </c>
      <c r="N13" s="261"/>
      <c r="O13" s="261"/>
      <c r="P13" s="261"/>
      <c r="Q13" s="395" t="s">
        <v>195</v>
      </c>
      <c r="R13" s="396"/>
      <c r="S13" s="396"/>
      <c r="T13" s="396"/>
      <c r="U13" s="396"/>
      <c r="V13" s="396"/>
      <c r="W13" s="396"/>
      <c r="X13" s="396"/>
      <c r="Y13" s="396"/>
      <c r="Z13" s="397"/>
      <c r="AA13" s="53"/>
      <c r="AB13" s="54"/>
      <c r="AC13" s="54"/>
      <c r="AD13" s="54"/>
      <c r="AE13" s="1"/>
      <c r="AF13" s="1"/>
      <c r="AG13" s="1"/>
      <c r="AH13" s="1"/>
      <c r="AI13" s="1"/>
      <c r="AJ13" s="1"/>
      <c r="AK13" s="1"/>
      <c r="AL13" s="1"/>
      <c r="AM13" s="1"/>
      <c r="AN13" s="1"/>
      <c r="AO13" s="1"/>
      <c r="AP13" s="1"/>
      <c r="AQ13" s="1"/>
      <c r="AR13" s="1"/>
      <c r="AS13" s="1"/>
      <c r="AT13" s="1"/>
      <c r="AU13" s="1"/>
      <c r="AV13" s="1"/>
      <c r="AW13" s="1"/>
      <c r="AX13" s="1"/>
      <c r="AY13" s="1"/>
      <c r="AZ13" s="1"/>
      <c r="BA13" s="1"/>
    </row>
    <row r="14" spans="1:53" ht="15" customHeight="1">
      <c r="A14" s="262" t="s">
        <v>229</v>
      </c>
      <c r="B14" s="263"/>
      <c r="C14" s="264"/>
      <c r="D14" s="268" t="s">
        <v>164</v>
      </c>
      <c r="E14" s="269"/>
      <c r="F14" s="269"/>
      <c r="G14" s="269"/>
      <c r="H14" s="269"/>
      <c r="I14" s="269"/>
      <c r="J14" s="269"/>
      <c r="K14" s="270" t="s">
        <v>4</v>
      </c>
      <c r="L14" s="224"/>
      <c r="M14" s="224"/>
      <c r="N14" s="224"/>
      <c r="O14" s="224"/>
      <c r="P14" s="224"/>
      <c r="Q14" s="224"/>
      <c r="R14" s="224"/>
      <c r="S14" s="270" t="s">
        <v>165</v>
      </c>
      <c r="T14" s="224"/>
      <c r="U14" s="224"/>
      <c r="V14" s="224"/>
      <c r="W14" s="224"/>
      <c r="X14" s="224"/>
      <c r="Y14" s="224"/>
      <c r="Z14" s="271"/>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row>
    <row r="15" spans="1:53" ht="37.5" customHeight="1">
      <c r="A15" s="265"/>
      <c r="B15" s="266"/>
      <c r="C15" s="267"/>
      <c r="D15" s="420" t="s">
        <v>204</v>
      </c>
      <c r="E15" s="421"/>
      <c r="F15" s="421"/>
      <c r="G15" s="421"/>
      <c r="H15" s="421"/>
      <c r="I15" s="421"/>
      <c r="J15" s="421"/>
      <c r="K15" s="422" t="s">
        <v>196</v>
      </c>
      <c r="L15" s="423"/>
      <c r="M15" s="423"/>
      <c r="N15" s="423"/>
      <c r="O15" s="423"/>
      <c r="P15" s="423"/>
      <c r="Q15" s="423"/>
      <c r="R15" s="423"/>
      <c r="S15" s="424" t="s">
        <v>197</v>
      </c>
      <c r="T15" s="425"/>
      <c r="U15" s="425"/>
      <c r="V15" s="425"/>
      <c r="W15" s="425"/>
      <c r="X15" s="425"/>
      <c r="Y15" s="425"/>
      <c r="Z15" s="426"/>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row>
    <row r="16" spans="1:53" ht="16.5" customHeight="1">
      <c r="A16" s="265"/>
      <c r="B16" s="266"/>
      <c r="C16" s="267"/>
      <c r="D16" s="279" t="s">
        <v>104</v>
      </c>
      <c r="E16" s="280"/>
      <c r="F16" s="280"/>
      <c r="G16" s="280"/>
      <c r="H16" s="280"/>
      <c r="I16" s="280"/>
      <c r="J16" s="280"/>
      <c r="K16" s="281" t="s">
        <v>105</v>
      </c>
      <c r="L16" s="282"/>
      <c r="M16" s="282"/>
      <c r="N16" s="282"/>
      <c r="O16" s="283" t="s">
        <v>166</v>
      </c>
      <c r="P16" s="284"/>
      <c r="Q16" s="284"/>
      <c r="R16" s="284"/>
      <c r="S16" s="284"/>
      <c r="T16" s="284"/>
      <c r="U16" s="285" t="s">
        <v>167</v>
      </c>
      <c r="V16" s="286"/>
      <c r="W16" s="286"/>
      <c r="X16" s="286"/>
      <c r="Y16" s="286"/>
      <c r="Z16" s="287"/>
      <c r="AA16" s="55"/>
      <c r="AB16" s="46"/>
      <c r="AC16" s="46"/>
      <c r="AD16" s="46"/>
      <c r="AE16" s="43"/>
      <c r="AF16" s="43"/>
      <c r="AG16" s="43"/>
      <c r="AH16" s="43"/>
      <c r="AI16" s="43"/>
      <c r="AJ16" s="43"/>
      <c r="AK16" s="43"/>
      <c r="AL16" s="43"/>
      <c r="AM16" s="43"/>
      <c r="AN16" s="43"/>
      <c r="AO16" s="43"/>
      <c r="AP16" s="43"/>
      <c r="AQ16" s="43"/>
      <c r="AR16" s="43"/>
      <c r="AS16" s="43"/>
      <c r="AT16" s="43"/>
      <c r="AU16" s="43"/>
      <c r="AV16" s="43"/>
      <c r="AW16" s="43"/>
      <c r="AX16" s="43"/>
      <c r="AY16" s="43"/>
      <c r="AZ16" s="43"/>
      <c r="BA16" s="43"/>
    </row>
    <row r="17" spans="1:53" ht="32.25" customHeight="1">
      <c r="A17" s="265"/>
      <c r="B17" s="266"/>
      <c r="C17" s="267"/>
      <c r="D17" s="427" t="s">
        <v>32</v>
      </c>
      <c r="E17" s="428"/>
      <c r="F17" s="428"/>
      <c r="G17" s="428"/>
      <c r="H17" s="428"/>
      <c r="I17" s="428"/>
      <c r="J17" s="428"/>
      <c r="K17" s="391">
        <v>1</v>
      </c>
      <c r="L17" s="392"/>
      <c r="M17" s="237" t="s">
        <v>168</v>
      </c>
      <c r="N17" s="237"/>
      <c r="O17" s="391">
        <v>2023</v>
      </c>
      <c r="P17" s="392"/>
      <c r="Q17" s="392"/>
      <c r="R17" s="75" t="s">
        <v>1</v>
      </c>
      <c r="S17" s="107">
        <v>4</v>
      </c>
      <c r="T17" s="76" t="s">
        <v>152</v>
      </c>
      <c r="U17" s="393">
        <v>2025</v>
      </c>
      <c r="V17" s="394"/>
      <c r="W17" s="394"/>
      <c r="X17" s="76" t="s">
        <v>1</v>
      </c>
      <c r="Y17" s="108">
        <v>3</v>
      </c>
      <c r="Z17" s="77" t="s">
        <v>169</v>
      </c>
      <c r="AA17" s="55"/>
      <c r="AB17" s="43"/>
      <c r="AC17" s="46"/>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row>
    <row r="18" spans="1:53" s="19" customFormat="1" ht="23.25" customHeight="1">
      <c r="A18" s="131" t="s">
        <v>170</v>
      </c>
      <c r="B18" s="132"/>
      <c r="C18" s="132"/>
      <c r="D18" s="132"/>
      <c r="E18" s="132"/>
      <c r="F18" s="132"/>
      <c r="G18" s="132"/>
      <c r="H18" s="132"/>
      <c r="I18" s="132"/>
      <c r="J18" s="133"/>
      <c r="K18" s="395" t="s">
        <v>184</v>
      </c>
      <c r="L18" s="396"/>
      <c r="M18" s="396"/>
      <c r="N18" s="396"/>
      <c r="O18" s="396"/>
      <c r="P18" s="396"/>
      <c r="Q18" s="396"/>
      <c r="R18" s="396"/>
      <c r="S18" s="396"/>
      <c r="T18" s="397"/>
      <c r="U18" s="256" t="s">
        <v>216</v>
      </c>
      <c r="V18" s="256"/>
      <c r="W18" s="256"/>
      <c r="X18" s="256"/>
      <c r="Y18" s="256"/>
      <c r="Z18" s="78"/>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row>
    <row r="19" spans="1:53" s="19" customFormat="1" ht="9.9499999999999993" customHeight="1">
      <c r="A19" s="74"/>
      <c r="B19" s="74"/>
      <c r="C19" s="74"/>
      <c r="D19" s="43"/>
      <c r="E19" s="46"/>
      <c r="F19" s="43"/>
      <c r="G19" s="46"/>
      <c r="H19" s="43"/>
      <c r="I19" s="79"/>
      <c r="J19" s="1"/>
      <c r="K19" s="1"/>
      <c r="L19" s="1"/>
      <c r="M19" s="1"/>
      <c r="N19" s="80"/>
      <c r="O19" s="80"/>
      <c r="P19" s="79"/>
      <c r="Q19" s="74"/>
      <c r="R19" s="74"/>
      <c r="S19" s="74"/>
      <c r="T19" s="74"/>
      <c r="U19" s="74"/>
      <c r="V19" s="74"/>
      <c r="W19" s="74"/>
      <c r="X19" s="74"/>
      <c r="Y19" s="74"/>
      <c r="Z19" s="74"/>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row>
    <row r="20" spans="1:53" s="19" customFormat="1" ht="24" customHeight="1">
      <c r="A20" s="43" t="s">
        <v>106</v>
      </c>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row>
    <row r="21" spans="1:53" s="19" customFormat="1" ht="47.25" customHeight="1">
      <c r="A21" s="114" t="s">
        <v>187</v>
      </c>
      <c r="B21" s="115"/>
      <c r="C21" s="115"/>
      <c r="D21" s="115"/>
      <c r="E21" s="115"/>
      <c r="F21" s="115"/>
      <c r="G21" s="115"/>
      <c r="H21" s="115"/>
      <c r="I21" s="115"/>
      <c r="J21" s="115"/>
      <c r="K21" s="115"/>
      <c r="L21" s="115"/>
      <c r="M21" s="250"/>
      <c r="N21" s="118" t="s">
        <v>188</v>
      </c>
      <c r="O21" s="119"/>
      <c r="P21" s="119"/>
      <c r="Q21" s="119"/>
      <c r="R21" s="119"/>
      <c r="S21" s="119"/>
      <c r="T21" s="119"/>
      <c r="U21" s="119"/>
      <c r="V21" s="119"/>
      <c r="W21" s="119"/>
      <c r="X21" s="119"/>
      <c r="Y21" s="119"/>
      <c r="Z21" s="185"/>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row>
    <row r="22" spans="1:53" s="19" customFormat="1" ht="27" customHeight="1">
      <c r="A22" s="123" t="s">
        <v>37</v>
      </c>
      <c r="B22" s="124"/>
      <c r="C22" s="124"/>
      <c r="D22" s="124"/>
      <c r="E22" s="124"/>
      <c r="F22" s="124"/>
      <c r="G22" s="124"/>
      <c r="H22" s="398">
        <v>50000</v>
      </c>
      <c r="I22" s="399"/>
      <c r="J22" s="399"/>
      <c r="K22" s="399"/>
      <c r="L22" s="399"/>
      <c r="M22" s="81" t="s">
        <v>17</v>
      </c>
      <c r="N22" s="123" t="s">
        <v>119</v>
      </c>
      <c r="O22" s="124"/>
      <c r="P22" s="124"/>
      <c r="Q22" s="124"/>
      <c r="R22" s="124"/>
      <c r="S22" s="124"/>
      <c r="T22" s="124"/>
      <c r="U22" s="398">
        <v>80000</v>
      </c>
      <c r="V22" s="399"/>
      <c r="W22" s="399"/>
      <c r="X22" s="399"/>
      <c r="Y22" s="399"/>
      <c r="Z22" s="81" t="s">
        <v>17</v>
      </c>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row>
    <row r="23" spans="1:53" s="20" customFormat="1" ht="27" customHeight="1">
      <c r="A23" s="123" t="s">
        <v>33</v>
      </c>
      <c r="B23" s="124"/>
      <c r="C23" s="124"/>
      <c r="D23" s="124"/>
      <c r="E23" s="124"/>
      <c r="F23" s="124"/>
      <c r="G23" s="125"/>
      <c r="H23" s="387">
        <v>100000</v>
      </c>
      <c r="I23" s="388"/>
      <c r="J23" s="388"/>
      <c r="K23" s="388"/>
      <c r="L23" s="388"/>
      <c r="M23" s="81" t="s">
        <v>17</v>
      </c>
      <c r="N23" s="120" t="s">
        <v>151</v>
      </c>
      <c r="O23" s="121"/>
      <c r="P23" s="121"/>
      <c r="Q23" s="121"/>
      <c r="R23" s="121"/>
      <c r="S23" s="121"/>
      <c r="T23" s="121"/>
      <c r="U23" s="389">
        <v>0</v>
      </c>
      <c r="V23" s="390"/>
      <c r="W23" s="390"/>
      <c r="X23" s="390"/>
      <c r="Y23" s="390"/>
      <c r="Z23" s="81" t="s">
        <v>17</v>
      </c>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6"/>
      <c r="BA23" s="56"/>
    </row>
    <row r="24" spans="1:53" s="20" customFormat="1" ht="27" customHeight="1">
      <c r="A24" s="123" t="s">
        <v>34</v>
      </c>
      <c r="B24" s="124"/>
      <c r="C24" s="124"/>
      <c r="D24" s="124"/>
      <c r="E24" s="124"/>
      <c r="F24" s="124"/>
      <c r="G24" s="125"/>
      <c r="H24" s="387">
        <v>0</v>
      </c>
      <c r="I24" s="388"/>
      <c r="J24" s="388"/>
      <c r="K24" s="388"/>
      <c r="L24" s="388"/>
      <c r="M24" s="81" t="s">
        <v>17</v>
      </c>
      <c r="N24" s="120" t="s">
        <v>134</v>
      </c>
      <c r="O24" s="121"/>
      <c r="P24" s="121"/>
      <c r="Q24" s="121"/>
      <c r="R24" s="121"/>
      <c r="S24" s="121"/>
      <c r="T24" s="121"/>
      <c r="U24" s="389">
        <v>10000</v>
      </c>
      <c r="V24" s="390"/>
      <c r="W24" s="390"/>
      <c r="X24" s="390"/>
      <c r="Y24" s="390"/>
      <c r="Z24" s="81" t="s">
        <v>17</v>
      </c>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row>
    <row r="25" spans="1:53" s="20" customFormat="1" ht="27" customHeight="1">
      <c r="A25" s="123" t="s">
        <v>156</v>
      </c>
      <c r="B25" s="124"/>
      <c r="C25" s="124"/>
      <c r="D25" s="124"/>
      <c r="E25" s="124"/>
      <c r="F25" s="124"/>
      <c r="G25" s="125"/>
      <c r="H25" s="389">
        <v>0</v>
      </c>
      <c r="I25" s="390"/>
      <c r="J25" s="390"/>
      <c r="K25" s="390"/>
      <c r="L25" s="390"/>
      <c r="M25" s="81" t="s">
        <v>17</v>
      </c>
      <c r="N25" s="120" t="s">
        <v>135</v>
      </c>
      <c r="O25" s="121"/>
      <c r="P25" s="121"/>
      <c r="Q25" s="121"/>
      <c r="R25" s="121"/>
      <c r="S25" s="121"/>
      <c r="T25" s="122"/>
      <c r="U25" s="389">
        <v>25000</v>
      </c>
      <c r="V25" s="390"/>
      <c r="W25" s="390"/>
      <c r="X25" s="390"/>
      <c r="Y25" s="390"/>
      <c r="Z25" s="81" t="s">
        <v>17</v>
      </c>
      <c r="AA25" s="56"/>
      <c r="AB25" s="43"/>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c r="BA25" s="56"/>
    </row>
    <row r="26" spans="1:53" s="20" customFormat="1" ht="27" customHeight="1">
      <c r="A26" s="123" t="s">
        <v>116</v>
      </c>
      <c r="B26" s="124"/>
      <c r="C26" s="124"/>
      <c r="D26" s="124"/>
      <c r="E26" s="124"/>
      <c r="F26" s="124"/>
      <c r="G26" s="125"/>
      <c r="H26" s="389">
        <v>0</v>
      </c>
      <c r="I26" s="390"/>
      <c r="J26" s="390"/>
      <c r="K26" s="390"/>
      <c r="L26" s="390"/>
      <c r="M26" s="81" t="s">
        <v>17</v>
      </c>
      <c r="N26" s="120" t="s">
        <v>136</v>
      </c>
      <c r="O26" s="121"/>
      <c r="P26" s="121"/>
      <c r="Q26" s="121"/>
      <c r="R26" s="121"/>
      <c r="S26" s="121"/>
      <c r="T26" s="122"/>
      <c r="U26" s="389">
        <v>75000</v>
      </c>
      <c r="V26" s="390"/>
      <c r="W26" s="390"/>
      <c r="X26" s="390"/>
      <c r="Y26" s="390"/>
      <c r="Z26" s="81" t="s">
        <v>17</v>
      </c>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c r="AZ26" s="56"/>
      <c r="BA26" s="56"/>
    </row>
    <row r="27" spans="1:53" s="20" customFormat="1" ht="27" customHeight="1">
      <c r="A27" s="123" t="s">
        <v>117</v>
      </c>
      <c r="B27" s="124"/>
      <c r="C27" s="124"/>
      <c r="D27" s="124"/>
      <c r="E27" s="124"/>
      <c r="F27" s="124"/>
      <c r="G27" s="125"/>
      <c r="H27" s="387">
        <v>20000</v>
      </c>
      <c r="I27" s="388"/>
      <c r="J27" s="388"/>
      <c r="K27" s="388"/>
      <c r="L27" s="388"/>
      <c r="M27" s="81" t="s">
        <v>17</v>
      </c>
      <c r="N27" s="123" t="s">
        <v>137</v>
      </c>
      <c r="O27" s="124"/>
      <c r="P27" s="124"/>
      <c r="Q27" s="124"/>
      <c r="R27" s="124"/>
      <c r="S27" s="124"/>
      <c r="T27" s="125"/>
      <c r="U27" s="389">
        <v>10000</v>
      </c>
      <c r="V27" s="390"/>
      <c r="W27" s="390"/>
      <c r="X27" s="390"/>
      <c r="Y27" s="390"/>
      <c r="Z27" s="81" t="s">
        <v>17</v>
      </c>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6"/>
      <c r="AZ27" s="56"/>
      <c r="BA27" s="56"/>
    </row>
    <row r="28" spans="1:53" s="20" customFormat="1" ht="27" customHeight="1">
      <c r="A28" s="123" t="s">
        <v>118</v>
      </c>
      <c r="B28" s="124"/>
      <c r="C28" s="124"/>
      <c r="D28" s="124"/>
      <c r="E28" s="124"/>
      <c r="F28" s="124"/>
      <c r="G28" s="124"/>
      <c r="H28" s="387">
        <v>30000</v>
      </c>
      <c r="I28" s="388"/>
      <c r="J28" s="388"/>
      <c r="K28" s="388"/>
      <c r="L28" s="388"/>
      <c r="M28" s="81" t="s">
        <v>17</v>
      </c>
      <c r="N28" s="190"/>
      <c r="O28" s="191"/>
      <c r="P28" s="191"/>
      <c r="Q28" s="191"/>
      <c r="R28" s="191"/>
      <c r="S28" s="191"/>
      <c r="T28" s="191"/>
      <c r="U28" s="191"/>
      <c r="V28" s="191"/>
      <c r="W28" s="191"/>
      <c r="X28" s="191"/>
      <c r="Y28" s="191"/>
      <c r="Z28" s="192"/>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row>
    <row r="29" spans="1:53" s="20" customFormat="1" ht="27" customHeight="1">
      <c r="A29" s="118" t="s">
        <v>129</v>
      </c>
      <c r="B29" s="119"/>
      <c r="C29" s="119"/>
      <c r="D29" s="119"/>
      <c r="E29" s="119"/>
      <c r="F29" s="119"/>
      <c r="G29" s="119"/>
      <c r="H29" s="251">
        <f>SUM(H22:L28)</f>
        <v>200000</v>
      </c>
      <c r="I29" s="252"/>
      <c r="J29" s="252"/>
      <c r="K29" s="252"/>
      <c r="L29" s="252"/>
      <c r="M29" s="81" t="s">
        <v>17</v>
      </c>
      <c r="N29" s="114" t="s">
        <v>128</v>
      </c>
      <c r="O29" s="115"/>
      <c r="P29" s="115"/>
      <c r="Q29" s="115"/>
      <c r="R29" s="115"/>
      <c r="S29" s="115"/>
      <c r="T29" s="115"/>
      <c r="U29" s="253">
        <f>(U22+U24+U25+U26+U27)-U23</f>
        <v>200000</v>
      </c>
      <c r="V29" s="254"/>
      <c r="W29" s="254"/>
      <c r="X29" s="254"/>
      <c r="Y29" s="254"/>
      <c r="Z29" s="81" t="s">
        <v>17</v>
      </c>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56"/>
      <c r="BA29" s="56"/>
    </row>
    <row r="30" spans="1:53" s="20" customFormat="1" ht="27" customHeight="1">
      <c r="A30" s="186" t="s">
        <v>18</v>
      </c>
      <c r="B30" s="186"/>
      <c r="C30" s="186"/>
      <c r="D30" s="186"/>
      <c r="E30" s="186"/>
      <c r="F30" s="186"/>
      <c r="G30" s="186"/>
      <c r="H30" s="187">
        <f>H29-U29</f>
        <v>0</v>
      </c>
      <c r="I30" s="187"/>
      <c r="J30" s="187"/>
      <c r="K30" s="187"/>
      <c r="L30" s="187"/>
      <c r="M30" s="187"/>
      <c r="N30" s="187"/>
      <c r="O30" s="187"/>
      <c r="P30" s="187"/>
      <c r="Q30" s="187"/>
      <c r="R30" s="187"/>
      <c r="S30" s="187"/>
      <c r="T30" s="187"/>
      <c r="U30" s="187"/>
      <c r="V30" s="187"/>
      <c r="W30" s="187"/>
      <c r="X30" s="187"/>
      <c r="Y30" s="188"/>
      <c r="Z30" s="81" t="s">
        <v>17</v>
      </c>
      <c r="AA30" s="57" t="str">
        <f>IF(H30&lt;0,"★支出が収入を上回らないように修正してください。収入を上回る支出を貯金の取り崩しや借金で賄う場合は⑤または⑥に計上してください。","")</f>
        <v/>
      </c>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row>
    <row r="31" spans="1:53" s="19" customFormat="1" ht="9.9499999999999993" customHeight="1">
      <c r="A31" s="74"/>
      <c r="B31" s="74"/>
      <c r="C31" s="74"/>
      <c r="D31" s="43"/>
      <c r="E31" s="46"/>
      <c r="F31" s="43"/>
      <c r="G31" s="46"/>
      <c r="H31" s="43"/>
      <c r="I31" s="79"/>
      <c r="J31" s="1"/>
      <c r="K31" s="1"/>
      <c r="L31" s="1"/>
      <c r="M31" s="1"/>
      <c r="N31" s="80"/>
      <c r="O31" s="80"/>
      <c r="P31" s="79"/>
      <c r="Q31" s="74"/>
      <c r="R31" s="74"/>
      <c r="S31" s="74"/>
      <c r="T31" s="74"/>
      <c r="U31" s="74"/>
      <c r="V31" s="74"/>
      <c r="W31" s="74"/>
      <c r="X31" s="74"/>
      <c r="Y31" s="74"/>
      <c r="Z31" s="74"/>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row>
    <row r="32" spans="1:53" ht="32.25" customHeight="1">
      <c r="A32" s="189" t="s">
        <v>153</v>
      </c>
      <c r="B32" s="189"/>
      <c r="C32" s="189"/>
      <c r="D32" s="189"/>
      <c r="E32" s="189"/>
      <c r="F32" s="189"/>
      <c r="G32" s="189"/>
      <c r="H32" s="189"/>
      <c r="I32" s="189"/>
      <c r="J32" s="189"/>
      <c r="K32" s="189"/>
      <c r="L32" s="189"/>
      <c r="M32" s="189"/>
      <c r="N32" s="189"/>
      <c r="O32" s="189"/>
      <c r="P32" s="189"/>
      <c r="Q32" s="189"/>
      <c r="R32" s="189"/>
      <c r="S32" s="189"/>
      <c r="T32" s="189"/>
      <c r="U32" s="189"/>
      <c r="V32" s="189"/>
      <c r="W32" s="189"/>
      <c r="X32" s="189"/>
      <c r="Y32" s="189"/>
      <c r="Z32" s="189"/>
      <c r="AA32" s="43"/>
      <c r="AB32" s="43"/>
      <c r="AC32" s="43"/>
      <c r="AD32" s="43"/>
      <c r="AE32" s="43"/>
      <c r="AF32" s="43"/>
      <c r="AG32" s="43"/>
      <c r="AH32" s="43"/>
      <c r="AI32" s="43"/>
      <c r="AJ32" s="43"/>
      <c r="AK32" s="43"/>
      <c r="AL32" s="43"/>
      <c r="AM32" s="43"/>
      <c r="AN32" s="43"/>
      <c r="AO32" s="43"/>
      <c r="AP32" s="43"/>
      <c r="AQ32" s="43"/>
      <c r="AR32" s="43"/>
      <c r="AS32" s="43"/>
      <c r="AT32" s="43"/>
      <c r="AU32" s="43"/>
      <c r="AV32" s="43"/>
      <c r="AW32" s="43"/>
      <c r="AX32" s="43"/>
      <c r="AY32" s="43"/>
      <c r="AZ32" s="43"/>
      <c r="BA32" s="43"/>
    </row>
    <row r="33" spans="1:53" ht="42.75" customHeight="1">
      <c r="A33" s="255" t="s">
        <v>130</v>
      </c>
      <c r="B33" s="186"/>
      <c r="C33" s="186" t="s">
        <v>131</v>
      </c>
      <c r="D33" s="186"/>
      <c r="E33" s="186"/>
      <c r="F33" s="186"/>
      <c r="G33" s="186"/>
      <c r="H33" s="186"/>
      <c r="I33" s="118" t="s">
        <v>16</v>
      </c>
      <c r="J33" s="119"/>
      <c r="K33" s="119"/>
      <c r="L33" s="119"/>
      <c r="M33" s="185"/>
      <c r="N33" s="114" t="s">
        <v>40</v>
      </c>
      <c r="O33" s="119"/>
      <c r="P33" s="119"/>
      <c r="Q33" s="185"/>
      <c r="R33" s="114" t="s">
        <v>15</v>
      </c>
      <c r="S33" s="115"/>
      <c r="T33" s="115"/>
      <c r="U33" s="115"/>
      <c r="V33" s="115"/>
      <c r="W33" s="250"/>
      <c r="X33" s="114" t="s">
        <v>14</v>
      </c>
      <c r="Y33" s="115"/>
      <c r="Z33" s="250"/>
      <c r="AA33" s="58"/>
      <c r="AB33" s="56"/>
      <c r="AC33" s="56"/>
      <c r="AD33" s="56"/>
      <c r="AE33" s="56"/>
      <c r="AF33" s="56"/>
      <c r="AG33" s="56"/>
      <c r="AH33" s="56"/>
      <c r="AI33" s="56"/>
      <c r="AJ33" s="56"/>
      <c r="AK33" s="56"/>
      <c r="AL33" s="56"/>
      <c r="AM33" s="43"/>
      <c r="AN33" s="43"/>
      <c r="AO33" s="43"/>
      <c r="AP33" s="43"/>
      <c r="AQ33" s="43"/>
      <c r="AR33" s="43"/>
      <c r="AS33" s="43"/>
      <c r="AT33" s="43"/>
      <c r="AU33" s="43"/>
      <c r="AV33" s="43"/>
      <c r="AW33" s="43"/>
      <c r="AX33" s="43"/>
      <c r="AY33" s="43"/>
      <c r="AZ33" s="43"/>
      <c r="BA33" s="43"/>
    </row>
    <row r="34" spans="1:53" ht="18" customHeight="1">
      <c r="A34" s="374" t="s">
        <v>145</v>
      </c>
      <c r="B34" s="374"/>
      <c r="C34" s="363" t="s">
        <v>198</v>
      </c>
      <c r="D34" s="363"/>
      <c r="E34" s="363"/>
      <c r="F34" s="363"/>
      <c r="G34" s="363"/>
      <c r="H34" s="363"/>
      <c r="I34" s="375" t="s">
        <v>205</v>
      </c>
      <c r="J34" s="376"/>
      <c r="K34" s="376"/>
      <c r="L34" s="376"/>
      <c r="M34" s="377"/>
      <c r="N34" s="381">
        <v>30000</v>
      </c>
      <c r="O34" s="382"/>
      <c r="P34" s="382"/>
      <c r="Q34" s="201" t="s">
        <v>13</v>
      </c>
      <c r="R34" s="385">
        <v>2023</v>
      </c>
      <c r="S34" s="386"/>
      <c r="T34" s="83" t="s">
        <v>8</v>
      </c>
      <c r="U34" s="109">
        <v>4</v>
      </c>
      <c r="V34" s="83" t="s">
        <v>7</v>
      </c>
      <c r="W34" s="84" t="s">
        <v>9</v>
      </c>
      <c r="X34" s="364" t="s">
        <v>28</v>
      </c>
      <c r="Y34" s="365"/>
      <c r="Z34" s="366"/>
      <c r="AA34" s="43"/>
      <c r="AB34" s="56"/>
      <c r="AC34" s="56"/>
      <c r="AD34" s="56"/>
      <c r="AE34" s="56"/>
      <c r="AF34" s="56"/>
      <c r="AG34" s="56"/>
      <c r="AH34" s="56"/>
      <c r="AI34" s="56"/>
      <c r="AJ34" s="56"/>
      <c r="AK34" s="56"/>
      <c r="AL34" s="56"/>
      <c r="AM34" s="43"/>
      <c r="AN34" s="43"/>
      <c r="AO34" s="43"/>
      <c r="AP34" s="43"/>
      <c r="AQ34" s="43"/>
      <c r="AR34" s="43"/>
      <c r="AS34" s="43"/>
      <c r="AT34" s="43"/>
      <c r="AU34" s="43"/>
      <c r="AV34" s="43"/>
      <c r="AW34" s="43"/>
      <c r="AX34" s="43"/>
      <c r="AY34" s="43"/>
      <c r="AZ34" s="43"/>
      <c r="BA34" s="43"/>
    </row>
    <row r="35" spans="1:53" ht="18" customHeight="1">
      <c r="A35" s="374"/>
      <c r="B35" s="374"/>
      <c r="C35" s="363"/>
      <c r="D35" s="363"/>
      <c r="E35" s="363"/>
      <c r="F35" s="363"/>
      <c r="G35" s="363"/>
      <c r="H35" s="363"/>
      <c r="I35" s="378"/>
      <c r="J35" s="379"/>
      <c r="K35" s="379"/>
      <c r="L35" s="379"/>
      <c r="M35" s="380"/>
      <c r="N35" s="383"/>
      <c r="O35" s="384"/>
      <c r="P35" s="384"/>
      <c r="Q35" s="202"/>
      <c r="R35" s="370">
        <v>2024</v>
      </c>
      <c r="S35" s="371"/>
      <c r="T35" s="86" t="s">
        <v>8</v>
      </c>
      <c r="U35" s="110">
        <v>3</v>
      </c>
      <c r="V35" s="86" t="s">
        <v>7</v>
      </c>
      <c r="W35" s="87" t="s">
        <v>6</v>
      </c>
      <c r="X35" s="367"/>
      <c r="Y35" s="368"/>
      <c r="Z35" s="369"/>
      <c r="AA35" s="43"/>
      <c r="AB35" s="56"/>
      <c r="AC35" s="56"/>
      <c r="AD35" s="56"/>
      <c r="AE35" s="56"/>
      <c r="AF35" s="56"/>
      <c r="AG35" s="56"/>
      <c r="AH35" s="56"/>
      <c r="AI35" s="56"/>
      <c r="AJ35" s="56"/>
      <c r="AK35" s="56"/>
      <c r="AL35" s="56"/>
      <c r="AM35" s="43"/>
      <c r="AN35" s="43"/>
      <c r="AO35" s="43"/>
      <c r="AP35" s="43"/>
      <c r="AQ35" s="43"/>
      <c r="AR35" s="43"/>
      <c r="AS35" s="43"/>
      <c r="AT35" s="43"/>
      <c r="AU35" s="43"/>
      <c r="AV35" s="43"/>
      <c r="AW35" s="43"/>
      <c r="AX35" s="43"/>
      <c r="AY35" s="43"/>
      <c r="AZ35" s="43"/>
      <c r="BA35" s="43"/>
    </row>
    <row r="36" spans="1:53" ht="18" customHeight="1">
      <c r="A36" s="349"/>
      <c r="B36" s="349"/>
      <c r="C36" s="350"/>
      <c r="D36" s="350"/>
      <c r="E36" s="350"/>
      <c r="F36" s="350"/>
      <c r="G36" s="350"/>
      <c r="H36" s="350"/>
      <c r="I36" s="351"/>
      <c r="J36" s="352"/>
      <c r="K36" s="352"/>
      <c r="L36" s="352"/>
      <c r="M36" s="353"/>
      <c r="N36" s="357"/>
      <c r="O36" s="358"/>
      <c r="P36" s="358"/>
      <c r="Q36" s="201" t="s">
        <v>13</v>
      </c>
      <c r="R36" s="372"/>
      <c r="S36" s="373"/>
      <c r="T36" s="83" t="s">
        <v>8</v>
      </c>
      <c r="U36" s="82"/>
      <c r="V36" s="83" t="s">
        <v>7</v>
      </c>
      <c r="W36" s="84" t="s">
        <v>9</v>
      </c>
      <c r="X36" s="341"/>
      <c r="Y36" s="342"/>
      <c r="Z36" s="343"/>
      <c r="AA36" s="43"/>
      <c r="AB36" s="56"/>
      <c r="AC36" s="56"/>
      <c r="AD36" s="56"/>
      <c r="AE36" s="56"/>
      <c r="AF36" s="56"/>
      <c r="AG36" s="56"/>
      <c r="AH36" s="56"/>
      <c r="AI36" s="56"/>
      <c r="AJ36" s="56"/>
      <c r="AK36" s="56"/>
      <c r="AL36" s="56"/>
      <c r="AM36" s="43"/>
      <c r="AN36" s="43"/>
      <c r="AO36" s="43"/>
      <c r="AP36" s="43"/>
      <c r="AQ36" s="43"/>
      <c r="AR36" s="43"/>
      <c r="AS36" s="43"/>
      <c r="AT36" s="43"/>
      <c r="AU36" s="43"/>
      <c r="AV36" s="43"/>
      <c r="AW36" s="43"/>
      <c r="AX36" s="43"/>
      <c r="AY36" s="43"/>
      <c r="AZ36" s="43"/>
      <c r="BA36" s="43"/>
    </row>
    <row r="37" spans="1:53" ht="18" customHeight="1">
      <c r="A37" s="349"/>
      <c r="B37" s="349"/>
      <c r="C37" s="350"/>
      <c r="D37" s="350"/>
      <c r="E37" s="350"/>
      <c r="F37" s="350"/>
      <c r="G37" s="350"/>
      <c r="H37" s="350"/>
      <c r="I37" s="354"/>
      <c r="J37" s="355"/>
      <c r="K37" s="355"/>
      <c r="L37" s="355"/>
      <c r="M37" s="356"/>
      <c r="N37" s="359"/>
      <c r="O37" s="360"/>
      <c r="P37" s="360"/>
      <c r="Q37" s="202"/>
      <c r="R37" s="347"/>
      <c r="S37" s="348"/>
      <c r="T37" s="86" t="s">
        <v>8</v>
      </c>
      <c r="U37" s="85"/>
      <c r="V37" s="86" t="s">
        <v>7</v>
      </c>
      <c r="W37" s="87" t="s">
        <v>6</v>
      </c>
      <c r="X37" s="344"/>
      <c r="Y37" s="345"/>
      <c r="Z37" s="346"/>
      <c r="AA37" s="43"/>
      <c r="AB37" s="56"/>
      <c r="AC37" s="56"/>
      <c r="AD37" s="56"/>
      <c r="AE37" s="56"/>
      <c r="AF37" s="56"/>
      <c r="AG37" s="56"/>
      <c r="AH37" s="56"/>
      <c r="AI37" s="56"/>
      <c r="AJ37" s="56"/>
      <c r="AK37" s="56"/>
      <c r="AL37" s="56"/>
      <c r="AM37" s="43"/>
      <c r="AN37" s="43"/>
      <c r="AO37" s="43"/>
      <c r="AP37" s="43"/>
      <c r="AQ37" s="43"/>
      <c r="AR37" s="43"/>
      <c r="AS37" s="43"/>
      <c r="AT37" s="43"/>
      <c r="AU37" s="43"/>
      <c r="AV37" s="43"/>
      <c r="AW37" s="43"/>
      <c r="AX37" s="43"/>
      <c r="AY37" s="43"/>
      <c r="AZ37" s="43"/>
      <c r="BA37" s="43"/>
    </row>
    <row r="38" spans="1:53" ht="18" customHeight="1">
      <c r="A38" s="349"/>
      <c r="B38" s="349"/>
      <c r="C38" s="363"/>
      <c r="D38" s="363"/>
      <c r="E38" s="363"/>
      <c r="F38" s="363"/>
      <c r="G38" s="363"/>
      <c r="H38" s="363"/>
      <c r="I38" s="351"/>
      <c r="J38" s="352"/>
      <c r="K38" s="352"/>
      <c r="L38" s="352"/>
      <c r="M38" s="353"/>
      <c r="N38" s="357"/>
      <c r="O38" s="358"/>
      <c r="P38" s="358"/>
      <c r="Q38" s="201" t="s">
        <v>13</v>
      </c>
      <c r="R38" s="361"/>
      <c r="S38" s="362"/>
      <c r="T38" s="89" t="s">
        <v>8</v>
      </c>
      <c r="U38" s="88"/>
      <c r="V38" s="89" t="s">
        <v>7</v>
      </c>
      <c r="W38" s="90" t="s">
        <v>9</v>
      </c>
      <c r="X38" s="341"/>
      <c r="Y38" s="342"/>
      <c r="Z38" s="343"/>
      <c r="AA38" s="43"/>
      <c r="AB38" s="56"/>
      <c r="AC38" s="56"/>
      <c r="AD38" s="56"/>
      <c r="AE38" s="56"/>
      <c r="AF38" s="56"/>
      <c r="AG38" s="56"/>
      <c r="AH38" s="56"/>
      <c r="AI38" s="56"/>
      <c r="AJ38" s="56"/>
      <c r="AK38" s="56"/>
      <c r="AL38" s="56"/>
      <c r="AM38" s="43"/>
      <c r="AN38" s="43"/>
      <c r="AO38" s="43"/>
      <c r="AP38" s="43"/>
      <c r="AQ38" s="43"/>
      <c r="AR38" s="43"/>
      <c r="AS38" s="43"/>
      <c r="AT38" s="43"/>
      <c r="AU38" s="43"/>
      <c r="AV38" s="43"/>
      <c r="AW38" s="43"/>
      <c r="AX38" s="43"/>
      <c r="AY38" s="43"/>
      <c r="AZ38" s="43"/>
      <c r="BA38" s="43"/>
    </row>
    <row r="39" spans="1:53" ht="18" customHeight="1">
      <c r="A39" s="349"/>
      <c r="B39" s="349"/>
      <c r="C39" s="363"/>
      <c r="D39" s="363"/>
      <c r="E39" s="363"/>
      <c r="F39" s="363"/>
      <c r="G39" s="363"/>
      <c r="H39" s="363"/>
      <c r="I39" s="354"/>
      <c r="J39" s="355"/>
      <c r="K39" s="355"/>
      <c r="L39" s="355"/>
      <c r="M39" s="356"/>
      <c r="N39" s="359"/>
      <c r="O39" s="360"/>
      <c r="P39" s="360"/>
      <c r="Q39" s="202"/>
      <c r="R39" s="347"/>
      <c r="S39" s="348"/>
      <c r="T39" s="86" t="s">
        <v>8</v>
      </c>
      <c r="U39" s="85"/>
      <c r="V39" s="86" t="s">
        <v>7</v>
      </c>
      <c r="W39" s="87" t="s">
        <v>6</v>
      </c>
      <c r="X39" s="344"/>
      <c r="Y39" s="345"/>
      <c r="Z39" s="346"/>
      <c r="AA39" s="43"/>
      <c r="AB39" s="56"/>
      <c r="AC39" s="56"/>
      <c r="AD39" s="56"/>
      <c r="AE39" s="56"/>
      <c r="AF39" s="56"/>
      <c r="AG39" s="56"/>
      <c r="AH39" s="56"/>
      <c r="AI39" s="56"/>
      <c r="AJ39" s="56"/>
      <c r="AK39" s="56"/>
      <c r="AL39" s="56"/>
      <c r="AM39" s="43"/>
      <c r="AN39" s="43"/>
      <c r="AO39" s="43"/>
      <c r="AP39" s="43"/>
      <c r="AQ39" s="43"/>
      <c r="AR39" s="43"/>
      <c r="AS39" s="43"/>
      <c r="AT39" s="43"/>
      <c r="AU39" s="43"/>
      <c r="AV39" s="43"/>
      <c r="AW39" s="43"/>
      <c r="AX39" s="43"/>
      <c r="AY39" s="43"/>
      <c r="AZ39" s="43"/>
      <c r="BA39" s="43"/>
    </row>
    <row r="40" spans="1:53" ht="18" customHeight="1">
      <c r="A40" s="349"/>
      <c r="B40" s="349"/>
      <c r="C40" s="350"/>
      <c r="D40" s="350"/>
      <c r="E40" s="350"/>
      <c r="F40" s="350"/>
      <c r="G40" s="350"/>
      <c r="H40" s="350"/>
      <c r="I40" s="351"/>
      <c r="J40" s="352"/>
      <c r="K40" s="352"/>
      <c r="L40" s="352"/>
      <c r="M40" s="353"/>
      <c r="N40" s="357"/>
      <c r="O40" s="358"/>
      <c r="P40" s="358"/>
      <c r="Q40" s="201" t="s">
        <v>13</v>
      </c>
      <c r="R40" s="361"/>
      <c r="S40" s="362"/>
      <c r="T40" s="89" t="s">
        <v>8</v>
      </c>
      <c r="U40" s="88"/>
      <c r="V40" s="89" t="s">
        <v>7</v>
      </c>
      <c r="W40" s="90" t="s">
        <v>9</v>
      </c>
      <c r="X40" s="341"/>
      <c r="Y40" s="342"/>
      <c r="Z40" s="343"/>
      <c r="AA40" s="43"/>
      <c r="AB40" s="56"/>
      <c r="AC40" s="56"/>
      <c r="AD40" s="56"/>
      <c r="AE40" s="56"/>
      <c r="AF40" s="56"/>
      <c r="AG40" s="56"/>
      <c r="AH40" s="56"/>
      <c r="AI40" s="56"/>
      <c r="AJ40" s="56"/>
      <c r="AK40" s="56"/>
      <c r="AL40" s="56"/>
      <c r="AM40" s="43"/>
      <c r="AN40" s="43"/>
      <c r="AO40" s="43"/>
      <c r="AP40" s="43"/>
      <c r="AQ40" s="43"/>
      <c r="AR40" s="43"/>
      <c r="AS40" s="43"/>
      <c r="AT40" s="43"/>
      <c r="AU40" s="43"/>
      <c r="AV40" s="43"/>
      <c r="AW40" s="43"/>
      <c r="AX40" s="43"/>
      <c r="AY40" s="43"/>
      <c r="AZ40" s="43"/>
      <c r="BA40" s="43"/>
    </row>
    <row r="41" spans="1:53" ht="18" customHeight="1">
      <c r="A41" s="349"/>
      <c r="B41" s="349"/>
      <c r="C41" s="350"/>
      <c r="D41" s="350"/>
      <c r="E41" s="350"/>
      <c r="F41" s="350"/>
      <c r="G41" s="350"/>
      <c r="H41" s="350"/>
      <c r="I41" s="354"/>
      <c r="J41" s="355"/>
      <c r="K41" s="355"/>
      <c r="L41" s="355"/>
      <c r="M41" s="356"/>
      <c r="N41" s="359"/>
      <c r="O41" s="360"/>
      <c r="P41" s="360"/>
      <c r="Q41" s="202"/>
      <c r="R41" s="347"/>
      <c r="S41" s="348"/>
      <c r="T41" s="86" t="s">
        <v>8</v>
      </c>
      <c r="U41" s="85"/>
      <c r="V41" s="86" t="s">
        <v>7</v>
      </c>
      <c r="W41" s="87" t="s">
        <v>6</v>
      </c>
      <c r="X41" s="344"/>
      <c r="Y41" s="345"/>
      <c r="Z41" s="346"/>
      <c r="AA41" s="43"/>
      <c r="AB41" s="56"/>
      <c r="AC41" s="56"/>
      <c r="AD41" s="56"/>
      <c r="AE41" s="56"/>
      <c r="AF41" s="56"/>
      <c r="AG41" s="56"/>
      <c r="AH41" s="56"/>
      <c r="AI41" s="56"/>
      <c r="AJ41" s="56"/>
      <c r="AK41" s="56"/>
      <c r="AL41" s="56"/>
      <c r="AM41" s="43"/>
      <c r="AN41" s="43"/>
      <c r="AO41" s="43"/>
      <c r="AP41" s="43"/>
      <c r="AQ41" s="43"/>
      <c r="AR41" s="43"/>
      <c r="AS41" s="43"/>
      <c r="AT41" s="43"/>
      <c r="AU41" s="43"/>
      <c r="AV41" s="43"/>
      <c r="AW41" s="43"/>
      <c r="AX41" s="43"/>
      <c r="AY41" s="43"/>
      <c r="AZ41" s="43"/>
      <c r="BA41" s="43"/>
    </row>
    <row r="42" spans="1:53" ht="9.9499999999999993" customHeight="1">
      <c r="A42" s="91"/>
      <c r="B42" s="91"/>
      <c r="C42" s="92"/>
      <c r="D42" s="92"/>
      <c r="E42" s="92"/>
      <c r="F42" s="92"/>
      <c r="G42" s="92"/>
      <c r="H42" s="92"/>
      <c r="I42" s="93"/>
      <c r="J42" s="93"/>
      <c r="K42" s="93"/>
      <c r="L42" s="93"/>
      <c r="M42" s="93"/>
      <c r="N42" s="59"/>
      <c r="O42" s="59"/>
      <c r="P42" s="59"/>
      <c r="Q42" s="91"/>
      <c r="R42" s="94"/>
      <c r="S42" s="94"/>
      <c r="T42" s="89"/>
      <c r="U42" s="94"/>
      <c r="V42" s="89"/>
      <c r="W42" s="95"/>
      <c r="X42" s="92"/>
      <c r="Y42" s="92"/>
      <c r="Z42" s="92"/>
      <c r="AA42" s="43"/>
      <c r="AB42" s="56"/>
      <c r="AC42" s="56"/>
      <c r="AD42" s="56"/>
      <c r="AE42" s="56"/>
      <c r="AF42" s="56"/>
      <c r="AG42" s="56"/>
      <c r="AH42" s="56"/>
      <c r="AI42" s="56"/>
      <c r="AJ42" s="56"/>
      <c r="AK42" s="56"/>
      <c r="AL42" s="56"/>
      <c r="AM42" s="43"/>
      <c r="AN42" s="43"/>
      <c r="AO42" s="43"/>
      <c r="AP42" s="43"/>
      <c r="AQ42" s="43"/>
      <c r="AR42" s="43"/>
      <c r="AS42" s="43"/>
      <c r="AT42" s="43"/>
      <c r="AU42" s="43"/>
      <c r="AV42" s="43"/>
      <c r="AW42" s="43"/>
      <c r="AX42" s="43"/>
      <c r="AY42" s="43"/>
      <c r="AZ42" s="43"/>
      <c r="BA42" s="43"/>
    </row>
    <row r="43" spans="1:53" s="19" customFormat="1" ht="24" customHeight="1">
      <c r="A43" s="189" t="s">
        <v>155</v>
      </c>
      <c r="B43" s="189"/>
      <c r="C43" s="189"/>
      <c r="D43" s="189"/>
      <c r="E43" s="189"/>
      <c r="F43" s="189"/>
      <c r="G43" s="189"/>
      <c r="H43" s="189"/>
      <c r="I43" s="189"/>
      <c r="J43" s="189"/>
      <c r="K43" s="189"/>
      <c r="L43" s="189"/>
      <c r="M43" s="189"/>
      <c r="N43" s="189"/>
      <c r="O43" s="189"/>
      <c r="P43" s="189"/>
      <c r="Q43" s="189"/>
      <c r="R43" s="189"/>
      <c r="S43" s="189"/>
      <c r="T43" s="189"/>
      <c r="U43" s="189"/>
      <c r="V43" s="189"/>
      <c r="W43" s="189"/>
      <c r="X43" s="189"/>
      <c r="Y43" s="189"/>
      <c r="Z43" s="189"/>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row>
    <row r="44" spans="1:53" s="19" customFormat="1" ht="30" customHeight="1">
      <c r="A44" s="169" t="s">
        <v>12</v>
      </c>
      <c r="B44" s="170"/>
      <c r="C44" s="169" t="s">
        <v>150</v>
      </c>
      <c r="D44" s="229"/>
      <c r="E44" s="229"/>
      <c r="F44" s="229"/>
      <c r="G44" s="229"/>
      <c r="H44" s="229"/>
      <c r="I44" s="229"/>
      <c r="J44" s="229"/>
      <c r="K44" s="230"/>
      <c r="L44" s="165" t="s">
        <v>11</v>
      </c>
      <c r="M44" s="166"/>
      <c r="N44" s="166"/>
      <c r="O44" s="166"/>
      <c r="P44" s="166"/>
      <c r="Q44" s="166"/>
      <c r="R44" s="166"/>
      <c r="S44" s="166"/>
      <c r="T44" s="167"/>
      <c r="U44" s="168" t="s">
        <v>10</v>
      </c>
      <c r="V44" s="168"/>
      <c r="W44" s="168"/>
      <c r="X44" s="168"/>
      <c r="Y44" s="168"/>
      <c r="Z44" s="168"/>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row>
    <row r="45" spans="1:53" s="19" customFormat="1" ht="15" customHeight="1">
      <c r="A45" s="323" t="s">
        <v>35</v>
      </c>
      <c r="B45" s="324"/>
      <c r="C45" s="325" t="s">
        <v>206</v>
      </c>
      <c r="D45" s="326"/>
      <c r="E45" s="326"/>
      <c r="F45" s="326"/>
      <c r="G45" s="326"/>
      <c r="H45" s="326"/>
      <c r="I45" s="326"/>
      <c r="J45" s="326"/>
      <c r="K45" s="327"/>
      <c r="L45" s="331" t="s">
        <v>199</v>
      </c>
      <c r="M45" s="332"/>
      <c r="N45" s="332"/>
      <c r="O45" s="332"/>
      <c r="P45" s="332"/>
      <c r="Q45" s="332"/>
      <c r="R45" s="332"/>
      <c r="S45" s="332"/>
      <c r="T45" s="333"/>
      <c r="U45" s="337">
        <v>2007</v>
      </c>
      <c r="V45" s="338"/>
      <c r="W45" s="96" t="s">
        <v>8</v>
      </c>
      <c r="X45" s="111">
        <v>4</v>
      </c>
      <c r="Y45" s="98" t="s">
        <v>7</v>
      </c>
      <c r="Z45" s="99" t="s">
        <v>9</v>
      </c>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row>
    <row r="46" spans="1:53" s="19" customFormat="1" ht="15" customHeight="1">
      <c r="A46" s="323"/>
      <c r="B46" s="324"/>
      <c r="C46" s="328"/>
      <c r="D46" s="329"/>
      <c r="E46" s="329"/>
      <c r="F46" s="329"/>
      <c r="G46" s="329"/>
      <c r="H46" s="329"/>
      <c r="I46" s="329"/>
      <c r="J46" s="329"/>
      <c r="K46" s="330"/>
      <c r="L46" s="334"/>
      <c r="M46" s="335"/>
      <c r="N46" s="335"/>
      <c r="O46" s="335"/>
      <c r="P46" s="335"/>
      <c r="Q46" s="335"/>
      <c r="R46" s="335"/>
      <c r="S46" s="335"/>
      <c r="T46" s="336"/>
      <c r="U46" s="339">
        <v>2010</v>
      </c>
      <c r="V46" s="340"/>
      <c r="W46" s="100" t="s">
        <v>8</v>
      </c>
      <c r="X46" s="112">
        <v>3</v>
      </c>
      <c r="Y46" s="102" t="s">
        <v>7</v>
      </c>
      <c r="Z46" s="103" t="s">
        <v>6</v>
      </c>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row>
    <row r="47" spans="1:53" s="19" customFormat="1" ht="15" customHeight="1">
      <c r="A47" s="323" t="s">
        <v>35</v>
      </c>
      <c r="B47" s="324"/>
      <c r="C47" s="325" t="s">
        <v>207</v>
      </c>
      <c r="D47" s="326"/>
      <c r="E47" s="326"/>
      <c r="F47" s="326"/>
      <c r="G47" s="326"/>
      <c r="H47" s="326"/>
      <c r="I47" s="326"/>
      <c r="J47" s="326"/>
      <c r="K47" s="327"/>
      <c r="L47" s="331" t="s">
        <v>200</v>
      </c>
      <c r="M47" s="332"/>
      <c r="N47" s="332"/>
      <c r="O47" s="332"/>
      <c r="P47" s="332"/>
      <c r="Q47" s="332"/>
      <c r="R47" s="332"/>
      <c r="S47" s="332"/>
      <c r="T47" s="333"/>
      <c r="U47" s="337">
        <v>2010</v>
      </c>
      <c r="V47" s="338"/>
      <c r="W47" s="96" t="s">
        <v>8</v>
      </c>
      <c r="X47" s="111">
        <v>4</v>
      </c>
      <c r="Y47" s="98" t="s">
        <v>7</v>
      </c>
      <c r="Z47" s="99" t="s">
        <v>9</v>
      </c>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row>
    <row r="48" spans="1:53" s="19" customFormat="1" ht="15" customHeight="1">
      <c r="A48" s="323"/>
      <c r="B48" s="324"/>
      <c r="C48" s="328"/>
      <c r="D48" s="329"/>
      <c r="E48" s="329"/>
      <c r="F48" s="329"/>
      <c r="G48" s="329"/>
      <c r="H48" s="329"/>
      <c r="I48" s="329"/>
      <c r="J48" s="329"/>
      <c r="K48" s="330"/>
      <c r="L48" s="334"/>
      <c r="M48" s="335"/>
      <c r="N48" s="335"/>
      <c r="O48" s="335"/>
      <c r="P48" s="335"/>
      <c r="Q48" s="335"/>
      <c r="R48" s="335"/>
      <c r="S48" s="335"/>
      <c r="T48" s="336"/>
      <c r="U48" s="339">
        <v>2014</v>
      </c>
      <c r="V48" s="340"/>
      <c r="W48" s="100" t="s">
        <v>8</v>
      </c>
      <c r="X48" s="112">
        <v>3</v>
      </c>
      <c r="Y48" s="102" t="s">
        <v>7</v>
      </c>
      <c r="Z48" s="103" t="s">
        <v>6</v>
      </c>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row>
    <row r="49" spans="1:53" ht="15" customHeight="1">
      <c r="A49" s="323" t="s">
        <v>36</v>
      </c>
      <c r="B49" s="324"/>
      <c r="C49" s="325" t="s">
        <v>208</v>
      </c>
      <c r="D49" s="326"/>
      <c r="E49" s="326"/>
      <c r="F49" s="326"/>
      <c r="G49" s="326"/>
      <c r="H49" s="326"/>
      <c r="I49" s="326"/>
      <c r="J49" s="326"/>
      <c r="K49" s="327"/>
      <c r="L49" s="331" t="s">
        <v>201</v>
      </c>
      <c r="M49" s="332"/>
      <c r="N49" s="332"/>
      <c r="O49" s="332"/>
      <c r="P49" s="332"/>
      <c r="Q49" s="332"/>
      <c r="R49" s="332"/>
      <c r="S49" s="332"/>
      <c r="T49" s="333"/>
      <c r="U49" s="337">
        <v>2014</v>
      </c>
      <c r="V49" s="338"/>
      <c r="W49" s="96" t="s">
        <v>8</v>
      </c>
      <c r="X49" s="111">
        <v>4</v>
      </c>
      <c r="Y49" s="98" t="s">
        <v>7</v>
      </c>
      <c r="Z49" s="99" t="s">
        <v>9</v>
      </c>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row>
    <row r="50" spans="1:53" ht="15" customHeight="1">
      <c r="A50" s="323"/>
      <c r="B50" s="324"/>
      <c r="C50" s="328"/>
      <c r="D50" s="329"/>
      <c r="E50" s="329"/>
      <c r="F50" s="329"/>
      <c r="G50" s="329"/>
      <c r="H50" s="329"/>
      <c r="I50" s="329"/>
      <c r="J50" s="329"/>
      <c r="K50" s="330"/>
      <c r="L50" s="334"/>
      <c r="M50" s="335"/>
      <c r="N50" s="335"/>
      <c r="O50" s="335"/>
      <c r="P50" s="335"/>
      <c r="Q50" s="335"/>
      <c r="R50" s="335"/>
      <c r="S50" s="335"/>
      <c r="T50" s="336"/>
      <c r="U50" s="339">
        <v>2023</v>
      </c>
      <c r="V50" s="340"/>
      <c r="W50" s="100" t="s">
        <v>8</v>
      </c>
      <c r="X50" s="112">
        <v>3</v>
      </c>
      <c r="Y50" s="102" t="s">
        <v>7</v>
      </c>
      <c r="Z50" s="103" t="s">
        <v>6</v>
      </c>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row>
    <row r="51" spans="1:53" s="20" customFormat="1" ht="15" customHeight="1">
      <c r="A51" s="302"/>
      <c r="B51" s="303"/>
      <c r="C51" s="304"/>
      <c r="D51" s="305"/>
      <c r="E51" s="305"/>
      <c r="F51" s="305"/>
      <c r="G51" s="305"/>
      <c r="H51" s="305"/>
      <c r="I51" s="305"/>
      <c r="J51" s="305"/>
      <c r="K51" s="306"/>
      <c r="L51" s="310"/>
      <c r="M51" s="311"/>
      <c r="N51" s="311"/>
      <c r="O51" s="311"/>
      <c r="P51" s="311"/>
      <c r="Q51" s="311"/>
      <c r="R51" s="311"/>
      <c r="S51" s="311"/>
      <c r="T51" s="312"/>
      <c r="U51" s="316"/>
      <c r="V51" s="317"/>
      <c r="W51" s="96" t="s">
        <v>8</v>
      </c>
      <c r="X51" s="97"/>
      <c r="Y51" s="98" t="s">
        <v>7</v>
      </c>
      <c r="Z51" s="99" t="s">
        <v>9</v>
      </c>
      <c r="AA51" s="56"/>
      <c r="AB51" s="58"/>
      <c r="AC51" s="58"/>
      <c r="AD51" s="58"/>
      <c r="AE51" s="58"/>
      <c r="AF51" s="58"/>
      <c r="AG51" s="58"/>
      <c r="AH51" s="58"/>
      <c r="AI51" s="58"/>
      <c r="AJ51" s="58"/>
      <c r="AK51" s="58"/>
      <c r="AL51" s="58"/>
      <c r="AM51" s="56"/>
      <c r="AN51" s="56"/>
      <c r="AO51" s="56"/>
      <c r="AP51" s="56"/>
      <c r="AQ51" s="56"/>
      <c r="AR51" s="56"/>
      <c r="AS51" s="56"/>
      <c r="AT51" s="56"/>
      <c r="AU51" s="56"/>
      <c r="AV51" s="56"/>
      <c r="AW51" s="56"/>
      <c r="AX51" s="56"/>
      <c r="AY51" s="56"/>
      <c r="AZ51" s="56"/>
      <c r="BA51" s="56"/>
    </row>
    <row r="52" spans="1:53" s="20" customFormat="1" ht="15" customHeight="1">
      <c r="A52" s="302"/>
      <c r="B52" s="303"/>
      <c r="C52" s="307"/>
      <c r="D52" s="308"/>
      <c r="E52" s="308"/>
      <c r="F52" s="308"/>
      <c r="G52" s="308"/>
      <c r="H52" s="308"/>
      <c r="I52" s="308"/>
      <c r="J52" s="308"/>
      <c r="K52" s="309"/>
      <c r="L52" s="313"/>
      <c r="M52" s="314"/>
      <c r="N52" s="314"/>
      <c r="O52" s="314"/>
      <c r="P52" s="314"/>
      <c r="Q52" s="314"/>
      <c r="R52" s="314"/>
      <c r="S52" s="314"/>
      <c r="T52" s="315"/>
      <c r="U52" s="318"/>
      <c r="V52" s="319"/>
      <c r="W52" s="100" t="s">
        <v>8</v>
      </c>
      <c r="X52" s="101"/>
      <c r="Y52" s="102" t="s">
        <v>7</v>
      </c>
      <c r="Z52" s="103" t="s">
        <v>6</v>
      </c>
      <c r="AA52" s="56"/>
      <c r="AB52" s="56"/>
      <c r="AC52" s="58"/>
      <c r="AD52" s="58"/>
      <c r="AE52" s="58"/>
      <c r="AF52" s="58"/>
      <c r="AG52" s="58"/>
      <c r="AH52" s="58"/>
      <c r="AI52" s="58"/>
      <c r="AJ52" s="58"/>
      <c r="AK52" s="58"/>
      <c r="AL52" s="58"/>
      <c r="AM52" s="56"/>
      <c r="AN52" s="56"/>
      <c r="AO52" s="56"/>
      <c r="AP52" s="56"/>
      <c r="AQ52" s="56"/>
      <c r="AR52" s="56"/>
      <c r="AS52" s="56"/>
      <c r="AT52" s="56"/>
      <c r="AU52" s="56"/>
      <c r="AV52" s="56"/>
      <c r="AW52" s="56"/>
      <c r="AX52" s="56"/>
      <c r="AY52" s="56"/>
      <c r="AZ52" s="56"/>
      <c r="BA52" s="56"/>
    </row>
    <row r="53" spans="1:53" ht="9.9499999999999993" customHeight="1">
      <c r="A53" s="91"/>
      <c r="B53" s="91"/>
      <c r="C53" s="92"/>
      <c r="D53" s="92"/>
      <c r="E53" s="92"/>
      <c r="F53" s="92"/>
      <c r="G53" s="92"/>
      <c r="H53" s="92"/>
      <c r="I53" s="93"/>
      <c r="J53" s="93"/>
      <c r="K53" s="93"/>
      <c r="L53" s="93"/>
      <c r="M53" s="93"/>
      <c r="N53" s="59"/>
      <c r="O53" s="59"/>
      <c r="P53" s="59"/>
      <c r="Q53" s="91"/>
      <c r="R53" s="94"/>
      <c r="S53" s="94"/>
      <c r="T53" s="89"/>
      <c r="U53" s="94"/>
      <c r="V53" s="89"/>
      <c r="W53" s="95"/>
      <c r="X53" s="92"/>
      <c r="Y53" s="92"/>
      <c r="Z53" s="92"/>
      <c r="AA53" s="43"/>
      <c r="AB53" s="56"/>
      <c r="AC53" s="56"/>
      <c r="AD53" s="56"/>
      <c r="AE53" s="56"/>
      <c r="AF53" s="56"/>
      <c r="AG53" s="56"/>
      <c r="AH53" s="56"/>
      <c r="AI53" s="56"/>
      <c r="AJ53" s="56"/>
      <c r="AK53" s="56"/>
      <c r="AL53" s="56"/>
      <c r="AM53" s="43"/>
      <c r="AN53" s="43"/>
      <c r="AO53" s="43"/>
      <c r="AP53" s="43"/>
      <c r="AQ53" s="43"/>
      <c r="AR53" s="43"/>
      <c r="AS53" s="43"/>
      <c r="AT53" s="43"/>
      <c r="AU53" s="43"/>
      <c r="AV53" s="43"/>
      <c r="AW53" s="43"/>
      <c r="AX53" s="43"/>
      <c r="AY53" s="43"/>
      <c r="AZ53" s="43"/>
      <c r="BA53" s="43"/>
    </row>
    <row r="54" spans="1:53" ht="15" customHeight="1">
      <c r="A54" s="43" t="s">
        <v>238</v>
      </c>
      <c r="B54" s="43"/>
      <c r="C54" s="43"/>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c r="AF54" s="43"/>
      <c r="AG54" s="43"/>
      <c r="AH54" s="43"/>
      <c r="AI54" s="43"/>
      <c r="AJ54" s="43"/>
      <c r="AK54" s="43"/>
      <c r="AL54" s="43"/>
      <c r="AM54" s="43"/>
      <c r="AN54" s="43"/>
      <c r="AO54" s="43"/>
      <c r="AP54" s="43"/>
      <c r="AQ54" s="43"/>
      <c r="AR54" s="43"/>
      <c r="AS54" s="43"/>
      <c r="AT54" s="43"/>
      <c r="AU54" s="43"/>
      <c r="AV54" s="43"/>
      <c r="AW54" s="43"/>
      <c r="AX54" s="43"/>
      <c r="AY54" s="43"/>
      <c r="AZ54" s="43"/>
      <c r="BA54" s="43"/>
    </row>
    <row r="55" spans="1:53" ht="30" customHeight="1">
      <c r="A55" s="223" t="s">
        <v>190</v>
      </c>
      <c r="B55" s="224"/>
      <c r="C55" s="224"/>
      <c r="D55" s="224"/>
      <c r="E55" s="224"/>
      <c r="F55" s="225"/>
      <c r="G55" s="320" t="s">
        <v>202</v>
      </c>
      <c r="H55" s="321"/>
      <c r="I55" s="321"/>
      <c r="J55" s="321"/>
      <c r="K55" s="321"/>
      <c r="L55" s="321"/>
      <c r="M55" s="321"/>
      <c r="N55" s="321"/>
      <c r="O55" s="321"/>
      <c r="P55" s="321"/>
      <c r="Q55" s="321"/>
      <c r="R55" s="321"/>
      <c r="S55" s="321"/>
      <c r="T55" s="321"/>
      <c r="U55" s="321"/>
      <c r="V55" s="321"/>
      <c r="W55" s="321"/>
      <c r="X55" s="321"/>
      <c r="Y55" s="321"/>
      <c r="Z55" s="322"/>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row>
    <row r="56" spans="1:53" ht="15" customHeight="1">
      <c r="A56" s="104" t="s">
        <v>114</v>
      </c>
      <c r="B56" s="43"/>
      <c r="C56" s="43"/>
      <c r="D56" s="43"/>
      <c r="E56" s="43"/>
      <c r="F56" s="43"/>
      <c r="G56" s="43"/>
      <c r="H56" s="43"/>
      <c r="I56" s="43"/>
      <c r="J56" s="43"/>
      <c r="K56" s="43"/>
      <c r="L56" s="43"/>
      <c r="M56" s="43"/>
      <c r="N56" s="43"/>
      <c r="O56" s="43"/>
      <c r="P56" s="43"/>
      <c r="Q56" s="43"/>
      <c r="R56" s="43"/>
      <c r="S56" s="43"/>
      <c r="T56" s="43"/>
      <c r="U56" s="43"/>
      <c r="V56" s="43"/>
      <c r="W56" s="43"/>
      <c r="X56" s="43"/>
      <c r="Y56" s="43"/>
      <c r="Z56" s="105"/>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row>
    <row r="57" spans="1:53" ht="176.25" customHeight="1">
      <c r="A57" s="294" t="s">
        <v>209</v>
      </c>
      <c r="B57" s="295"/>
      <c r="C57" s="295"/>
      <c r="D57" s="295"/>
      <c r="E57" s="295"/>
      <c r="F57" s="295"/>
      <c r="G57" s="295"/>
      <c r="H57" s="295"/>
      <c r="I57" s="295"/>
      <c r="J57" s="295"/>
      <c r="K57" s="295"/>
      <c r="L57" s="295"/>
      <c r="M57" s="295"/>
      <c r="N57" s="295"/>
      <c r="O57" s="295"/>
      <c r="P57" s="295"/>
      <c r="Q57" s="295"/>
      <c r="R57" s="295"/>
      <c r="S57" s="295"/>
      <c r="T57" s="295"/>
      <c r="U57" s="295"/>
      <c r="V57" s="295"/>
      <c r="W57" s="295"/>
      <c r="X57" s="295"/>
      <c r="Y57" s="295"/>
      <c r="Z57" s="296"/>
      <c r="AA57" s="43"/>
      <c r="AB57" s="43"/>
      <c r="AC57" s="43"/>
      <c r="AD57" s="43"/>
      <c r="AE57" s="43"/>
      <c r="AF57" s="43"/>
      <c r="AG57" s="43"/>
      <c r="AH57" s="43"/>
      <c r="AI57" s="43"/>
      <c r="AJ57" s="43"/>
      <c r="AK57" s="43"/>
      <c r="AL57" s="43"/>
      <c r="AM57" s="43"/>
      <c r="AN57" s="43"/>
      <c r="AO57" s="43"/>
      <c r="AP57" s="43"/>
      <c r="AQ57" s="43"/>
      <c r="AR57" s="43"/>
      <c r="AS57" s="43"/>
      <c r="AT57" s="43"/>
      <c r="AU57" s="43"/>
      <c r="AV57" s="43"/>
      <c r="AW57" s="43"/>
      <c r="AX57" s="43"/>
      <c r="AY57" s="43"/>
      <c r="AZ57" s="43"/>
      <c r="BA57" s="43"/>
    </row>
    <row r="58" spans="1:53" ht="9.9499999999999993" customHeight="1">
      <c r="A58" s="91"/>
      <c r="B58" s="91"/>
      <c r="C58" s="92"/>
      <c r="D58" s="92"/>
      <c r="E58" s="92"/>
      <c r="F58" s="92"/>
      <c r="G58" s="92"/>
      <c r="H58" s="92"/>
      <c r="I58" s="93"/>
      <c r="J58" s="93"/>
      <c r="K58" s="93"/>
      <c r="L58" s="93"/>
      <c r="M58" s="93"/>
      <c r="N58" s="59"/>
      <c r="O58" s="59"/>
      <c r="P58" s="59"/>
      <c r="Q58" s="91"/>
      <c r="R58" s="94"/>
      <c r="S58" s="94"/>
      <c r="T58" s="89"/>
      <c r="U58" s="94"/>
      <c r="V58" s="89"/>
      <c r="W58" s="95"/>
      <c r="X58" s="92"/>
      <c r="Y58" s="92"/>
      <c r="Z58" s="92"/>
      <c r="AA58" s="43"/>
      <c r="AB58" s="56"/>
      <c r="AC58" s="56"/>
      <c r="AD58" s="56"/>
      <c r="AE58" s="56"/>
      <c r="AF58" s="56"/>
      <c r="AG58" s="56"/>
      <c r="AH58" s="56"/>
      <c r="AI58" s="56"/>
      <c r="AJ58" s="56"/>
      <c r="AK58" s="56"/>
      <c r="AL58" s="56"/>
      <c r="AM58" s="43"/>
      <c r="AN58" s="43"/>
      <c r="AO58" s="43"/>
      <c r="AP58" s="43"/>
      <c r="AQ58" s="43"/>
      <c r="AR58" s="43"/>
      <c r="AS58" s="43"/>
      <c r="AT58" s="43"/>
      <c r="AU58" s="43"/>
      <c r="AV58" s="43"/>
      <c r="AW58" s="43"/>
      <c r="AX58" s="43"/>
      <c r="AY58" s="43"/>
      <c r="AZ58" s="43"/>
      <c r="BA58" s="43"/>
    </row>
    <row r="59" spans="1:53" ht="15" customHeight="1">
      <c r="A59" s="43" t="s">
        <v>191</v>
      </c>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row>
    <row r="60" spans="1:53" ht="176.25" customHeight="1">
      <c r="A60" s="297" t="s">
        <v>210</v>
      </c>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9"/>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row>
    <row r="61" spans="1:53" ht="9.9499999999999993" customHeight="1">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row>
    <row r="62" spans="1:53" ht="15" customHeight="1">
      <c r="A62" s="43" t="s">
        <v>240</v>
      </c>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row>
    <row r="63" spans="1:53" ht="176.25" customHeight="1">
      <c r="A63" s="297" t="s">
        <v>230</v>
      </c>
      <c r="B63" s="300"/>
      <c r="C63" s="300"/>
      <c r="D63" s="300"/>
      <c r="E63" s="300"/>
      <c r="F63" s="300"/>
      <c r="G63" s="300"/>
      <c r="H63" s="300"/>
      <c r="I63" s="300"/>
      <c r="J63" s="300"/>
      <c r="K63" s="300"/>
      <c r="L63" s="300"/>
      <c r="M63" s="300"/>
      <c r="N63" s="300"/>
      <c r="O63" s="300"/>
      <c r="P63" s="300"/>
      <c r="Q63" s="300"/>
      <c r="R63" s="300"/>
      <c r="S63" s="300"/>
      <c r="T63" s="300"/>
      <c r="U63" s="300"/>
      <c r="V63" s="300"/>
      <c r="W63" s="300"/>
      <c r="X63" s="300"/>
      <c r="Y63" s="300"/>
      <c r="Z63" s="301"/>
      <c r="AA63" s="43"/>
      <c r="AB63" s="43"/>
      <c r="AC63" s="43"/>
      <c r="AD63" s="43"/>
      <c r="AE63" s="43"/>
      <c r="AF63" s="43"/>
      <c r="AG63" s="43"/>
      <c r="AH63" s="43"/>
      <c r="AI63" s="43"/>
      <c r="AJ63" s="43"/>
      <c r="AK63" s="43"/>
      <c r="AL63" s="43"/>
      <c r="AM63" s="43"/>
      <c r="AN63" s="43"/>
      <c r="AO63" s="43"/>
      <c r="AP63" s="43"/>
      <c r="AQ63" s="43"/>
      <c r="AR63" s="43"/>
      <c r="AS63" s="43"/>
      <c r="AT63" s="43"/>
      <c r="AU63" s="43"/>
      <c r="AV63" s="43"/>
      <c r="AW63" s="43"/>
      <c r="AX63" s="43"/>
      <c r="AY63" s="43"/>
      <c r="AZ63" s="43"/>
      <c r="BA63" s="43"/>
    </row>
    <row r="64" spans="1:53" ht="7.5" customHeight="1">
      <c r="A64" s="43"/>
      <c r="B64" s="48"/>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3"/>
      <c r="AI64" s="43"/>
      <c r="AJ64" s="43"/>
      <c r="AK64" s="43"/>
      <c r="AL64" s="43"/>
      <c r="AM64" s="43"/>
      <c r="AN64" s="43"/>
      <c r="AO64" s="43"/>
      <c r="AP64" s="43"/>
      <c r="AQ64" s="43"/>
      <c r="AR64" s="43"/>
      <c r="AS64" s="43"/>
      <c r="AT64" s="43"/>
      <c r="AU64" s="43"/>
      <c r="AV64" s="43"/>
      <c r="AW64" s="43"/>
      <c r="AX64" s="43"/>
      <c r="AY64" s="43"/>
      <c r="AZ64" s="43"/>
      <c r="BA64" s="43"/>
    </row>
    <row r="65" spans="1:53" ht="15" customHeight="1">
      <c r="A65" s="43"/>
      <c r="B65" s="43"/>
      <c r="C65" s="43"/>
      <c r="D65" s="43"/>
      <c r="E65" s="43"/>
      <c r="F65" s="43"/>
      <c r="G65" s="43"/>
      <c r="H65" s="43"/>
      <c r="I65" s="43"/>
      <c r="J65" s="43"/>
      <c r="K65" s="43"/>
      <c r="L65" s="43"/>
      <c r="M65" s="43"/>
      <c r="N65" s="43"/>
      <c r="O65" s="43"/>
      <c r="P65" s="43"/>
      <c r="Q65" s="43"/>
      <c r="R65" s="43"/>
      <c r="S65" s="43"/>
      <c r="T65" s="43"/>
      <c r="U65" s="43"/>
      <c r="V65" s="43"/>
      <c r="W65" s="43"/>
      <c r="X65" s="43"/>
      <c r="Y65" s="43" t="s">
        <v>0</v>
      </c>
      <c r="Z65" s="43"/>
      <c r="AA65" s="43"/>
      <c r="AB65" s="43"/>
      <c r="AC65" s="43"/>
      <c r="AD65" s="43"/>
      <c r="AE65" s="43"/>
      <c r="AF65" s="43"/>
      <c r="AG65" s="43"/>
      <c r="AH65" s="43"/>
      <c r="AI65" s="43"/>
      <c r="AJ65" s="43"/>
      <c r="AK65" s="43"/>
      <c r="AL65" s="43"/>
      <c r="AM65" s="43"/>
      <c r="AN65" s="43"/>
      <c r="AO65" s="43"/>
      <c r="AP65" s="43"/>
      <c r="AQ65" s="43"/>
      <c r="AR65" s="43"/>
      <c r="AS65" s="43"/>
      <c r="AT65" s="43"/>
      <c r="AU65" s="43"/>
      <c r="AV65" s="43"/>
      <c r="AW65" s="43"/>
      <c r="AX65" s="43"/>
      <c r="AY65" s="43"/>
      <c r="AZ65" s="43"/>
      <c r="BA65" s="43"/>
    </row>
    <row r="66" spans="1:53" ht="15" customHeight="1">
      <c r="A66" s="43" t="s">
        <v>5</v>
      </c>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c r="AF66" s="43"/>
      <c r="AG66" s="43"/>
      <c r="AH66" s="43"/>
      <c r="AI66" s="43"/>
      <c r="AJ66" s="43"/>
      <c r="AK66" s="43"/>
      <c r="AL66" s="43"/>
      <c r="AM66" s="43"/>
      <c r="AN66" s="43"/>
      <c r="AO66" s="43"/>
      <c r="AP66" s="43"/>
      <c r="AQ66" s="43"/>
      <c r="AR66" s="43"/>
      <c r="AS66" s="43"/>
      <c r="AT66" s="43"/>
      <c r="AU66" s="43"/>
      <c r="AV66" s="43"/>
      <c r="AW66" s="43"/>
      <c r="AX66" s="43"/>
      <c r="AY66" s="43"/>
      <c r="AZ66" s="43"/>
      <c r="BA66" s="43"/>
    </row>
    <row r="67" spans="1:53" ht="52.5" customHeight="1">
      <c r="A67" s="257" t="s">
        <v>182</v>
      </c>
      <c r="B67" s="257"/>
      <c r="C67" s="257"/>
      <c r="D67" s="257"/>
      <c r="E67" s="257"/>
      <c r="F67" s="257"/>
      <c r="G67" s="257"/>
      <c r="H67" s="257"/>
      <c r="I67" s="257"/>
      <c r="J67" s="257"/>
      <c r="K67" s="257"/>
      <c r="L67" s="257"/>
      <c r="M67" s="257"/>
      <c r="N67" s="257"/>
      <c r="O67" s="257"/>
      <c r="P67" s="257"/>
      <c r="Q67" s="257"/>
      <c r="R67" s="257"/>
      <c r="S67" s="257"/>
      <c r="T67" s="257"/>
      <c r="U67" s="257"/>
      <c r="V67" s="257"/>
      <c r="W67" s="257"/>
      <c r="X67" s="257"/>
      <c r="Y67" s="257"/>
      <c r="Z67" s="257"/>
      <c r="AA67" s="60"/>
      <c r="AB67" s="60"/>
      <c r="AC67" s="60"/>
      <c r="AD67" s="60"/>
      <c r="AE67" s="60"/>
      <c r="AF67" s="60"/>
      <c r="AG67" s="60"/>
      <c r="AH67" s="61"/>
      <c r="AI67" s="61"/>
      <c r="AJ67" s="43"/>
      <c r="AK67" s="43"/>
      <c r="AL67" s="43"/>
      <c r="AM67" s="43"/>
      <c r="AN67" s="43"/>
      <c r="AO67" s="43"/>
      <c r="AP67" s="43"/>
      <c r="AQ67" s="43"/>
      <c r="AR67" s="43"/>
      <c r="AS67" s="43"/>
      <c r="AT67" s="43"/>
      <c r="AU67" s="43"/>
      <c r="AV67" s="43"/>
      <c r="AW67" s="43"/>
      <c r="AX67" s="43"/>
      <c r="AY67" s="43"/>
      <c r="AZ67" s="43"/>
      <c r="BA67" s="43"/>
    </row>
    <row r="68" spans="1:53" ht="15.75" customHeight="1">
      <c r="A68" s="257"/>
      <c r="B68" s="257"/>
      <c r="C68" s="257"/>
      <c r="D68" s="257"/>
      <c r="E68" s="257"/>
      <c r="F68" s="257"/>
      <c r="G68" s="257"/>
      <c r="H68" s="257"/>
      <c r="I68" s="257"/>
      <c r="J68" s="257"/>
      <c r="K68" s="257"/>
      <c r="L68" s="257"/>
      <c r="M68" s="257"/>
      <c r="N68" s="257"/>
      <c r="O68" s="257"/>
      <c r="P68" s="257"/>
      <c r="Q68" s="257"/>
      <c r="R68" s="257"/>
      <c r="S68" s="257"/>
      <c r="T68" s="257"/>
      <c r="U68" s="257"/>
      <c r="V68" s="257"/>
      <c r="W68" s="257"/>
      <c r="X68" s="257"/>
      <c r="Y68" s="257"/>
      <c r="Z68" s="257"/>
      <c r="AA68" s="43"/>
      <c r="AB68" s="43"/>
      <c r="AC68" s="43"/>
      <c r="AD68" s="43"/>
      <c r="AE68" s="43"/>
      <c r="AF68" s="43"/>
      <c r="AG68" s="43"/>
      <c r="AH68" s="43"/>
      <c r="AI68" s="43"/>
      <c r="AJ68" s="43"/>
      <c r="AK68" s="43"/>
      <c r="AL68" s="43"/>
      <c r="AM68" s="43"/>
      <c r="AN68" s="43"/>
      <c r="AO68" s="43"/>
      <c r="AP68" s="43"/>
      <c r="AQ68" s="43"/>
      <c r="AR68" s="43"/>
      <c r="AS68" s="43"/>
      <c r="AT68" s="43"/>
      <c r="AU68" s="43"/>
      <c r="AV68" s="43"/>
      <c r="AW68" s="43"/>
      <c r="AX68" s="43"/>
      <c r="AY68" s="43"/>
      <c r="AZ68" s="43"/>
      <c r="BA68" s="43"/>
    </row>
    <row r="94" spans="1:33">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c r="AA94" s="26"/>
      <c r="AB94" s="26"/>
      <c r="AC94" s="26"/>
      <c r="AD94" s="26"/>
      <c r="AE94" s="26"/>
      <c r="AF94" s="26"/>
      <c r="AG94" s="26"/>
    </row>
  </sheetData>
  <mergeCells count="145">
    <mergeCell ref="A13:C13"/>
    <mergeCell ref="D13:L13"/>
    <mergeCell ref="M13:P13"/>
    <mergeCell ref="Q13:Z13"/>
    <mergeCell ref="A14:C17"/>
    <mergeCell ref="D14:J14"/>
    <mergeCell ref="D11:F11"/>
    <mergeCell ref="G11:V11"/>
    <mergeCell ref="A12:C12"/>
    <mergeCell ref="D12:F12"/>
    <mergeCell ref="H12:I12"/>
    <mergeCell ref="K12:L12"/>
    <mergeCell ref="V12:W12"/>
    <mergeCell ref="K14:R14"/>
    <mergeCell ref="S14:Z14"/>
    <mergeCell ref="D15:J15"/>
    <mergeCell ref="K15:R15"/>
    <mergeCell ref="S15:Z15"/>
    <mergeCell ref="D16:J16"/>
    <mergeCell ref="K16:N16"/>
    <mergeCell ref="O16:T16"/>
    <mergeCell ref="U16:Z16"/>
    <mergeCell ref="D17:J17"/>
    <mergeCell ref="K17:L17"/>
    <mergeCell ref="A2:Z2"/>
    <mergeCell ref="S3:T3"/>
    <mergeCell ref="A6:Z6"/>
    <mergeCell ref="A7:Z7"/>
    <mergeCell ref="A9:C11"/>
    <mergeCell ref="D9:F9"/>
    <mergeCell ref="G9:V9"/>
    <mergeCell ref="W9:Z11"/>
    <mergeCell ref="D10:F10"/>
    <mergeCell ref="G10:V10"/>
    <mergeCell ref="M17:N17"/>
    <mergeCell ref="O17:Q17"/>
    <mergeCell ref="U17:W17"/>
    <mergeCell ref="A23:G23"/>
    <mergeCell ref="H23:L23"/>
    <mergeCell ref="N23:T23"/>
    <mergeCell ref="U23:Y23"/>
    <mergeCell ref="U18:Y18"/>
    <mergeCell ref="A24:G24"/>
    <mergeCell ref="H24:L24"/>
    <mergeCell ref="N24:T24"/>
    <mergeCell ref="U24:Y24"/>
    <mergeCell ref="A18:J18"/>
    <mergeCell ref="K18:T18"/>
    <mergeCell ref="A21:M21"/>
    <mergeCell ref="N21:Z21"/>
    <mergeCell ref="A22:G22"/>
    <mergeCell ref="H22:L22"/>
    <mergeCell ref="N22:T22"/>
    <mergeCell ref="U22:Y22"/>
    <mergeCell ref="A27:G27"/>
    <mergeCell ref="H27:L27"/>
    <mergeCell ref="N27:T27"/>
    <mergeCell ref="U27:Y27"/>
    <mergeCell ref="A28:G28"/>
    <mergeCell ref="H28:L28"/>
    <mergeCell ref="N28:Z28"/>
    <mergeCell ref="A25:G25"/>
    <mergeCell ref="H25:L25"/>
    <mergeCell ref="N25:T25"/>
    <mergeCell ref="U25:Y25"/>
    <mergeCell ref="A26:G26"/>
    <mergeCell ref="H26:L26"/>
    <mergeCell ref="N26:T26"/>
    <mergeCell ref="U26:Y26"/>
    <mergeCell ref="A32:Z32"/>
    <mergeCell ref="A33:B33"/>
    <mergeCell ref="C33:H33"/>
    <mergeCell ref="I33:M33"/>
    <mergeCell ref="N33:Q33"/>
    <mergeCell ref="R33:W33"/>
    <mergeCell ref="X33:Z33"/>
    <mergeCell ref="A29:G29"/>
    <mergeCell ref="H29:L29"/>
    <mergeCell ref="N29:T29"/>
    <mergeCell ref="U29:Y29"/>
    <mergeCell ref="A30:G30"/>
    <mergeCell ref="H30:Y30"/>
    <mergeCell ref="X34:Z35"/>
    <mergeCell ref="R35:S35"/>
    <mergeCell ref="A36:B37"/>
    <mergeCell ref="C36:H37"/>
    <mergeCell ref="I36:M37"/>
    <mergeCell ref="N36:P37"/>
    <mergeCell ref="Q36:Q37"/>
    <mergeCell ref="R36:S36"/>
    <mergeCell ref="X36:Z37"/>
    <mergeCell ref="R37:S37"/>
    <mergeCell ref="A34:B35"/>
    <mergeCell ref="C34:H35"/>
    <mergeCell ref="I34:M35"/>
    <mergeCell ref="N34:P35"/>
    <mergeCell ref="Q34:Q35"/>
    <mergeCell ref="R34:S34"/>
    <mergeCell ref="X38:Z39"/>
    <mergeCell ref="R39:S39"/>
    <mergeCell ref="A40:B41"/>
    <mergeCell ref="C40:H41"/>
    <mergeCell ref="I40:M41"/>
    <mergeCell ref="N40:P41"/>
    <mergeCell ref="Q40:Q41"/>
    <mergeCell ref="R40:S40"/>
    <mergeCell ref="X40:Z41"/>
    <mergeCell ref="R41:S41"/>
    <mergeCell ref="A38:B39"/>
    <mergeCell ref="C38:H39"/>
    <mergeCell ref="I38:M39"/>
    <mergeCell ref="N38:P39"/>
    <mergeCell ref="Q38:Q39"/>
    <mergeCell ref="R38:S38"/>
    <mergeCell ref="A43:Z43"/>
    <mergeCell ref="A44:B44"/>
    <mergeCell ref="C44:K44"/>
    <mergeCell ref="L44:T44"/>
    <mergeCell ref="U44:Z44"/>
    <mergeCell ref="A45:B46"/>
    <mergeCell ref="C45:K46"/>
    <mergeCell ref="L45:T46"/>
    <mergeCell ref="U45:V45"/>
    <mergeCell ref="U46:V46"/>
    <mergeCell ref="A47:B48"/>
    <mergeCell ref="C47:K48"/>
    <mergeCell ref="L47:T48"/>
    <mergeCell ref="U47:V47"/>
    <mergeCell ref="U48:V48"/>
    <mergeCell ref="A49:B50"/>
    <mergeCell ref="C49:K50"/>
    <mergeCell ref="L49:T50"/>
    <mergeCell ref="U49:V49"/>
    <mergeCell ref="U50:V50"/>
    <mergeCell ref="A57:Z57"/>
    <mergeCell ref="A60:Z60"/>
    <mergeCell ref="A63:Z63"/>
    <mergeCell ref="A67:Z68"/>
    <mergeCell ref="A51:B52"/>
    <mergeCell ref="C51:K52"/>
    <mergeCell ref="L51:T52"/>
    <mergeCell ref="U51:V51"/>
    <mergeCell ref="U52:V52"/>
    <mergeCell ref="A55:F55"/>
    <mergeCell ref="G55:Z55"/>
  </mergeCells>
  <phoneticPr fontId="1"/>
  <dataValidations count="1">
    <dataValidation type="list" allowBlank="1" showInputMessage="1" showErrorMessage="1" sqref="BC15:BC16" xr:uid="{F78A6CE0-2357-4D5C-91C7-E990C1259AC8}">
      <formula1>"　"</formula1>
    </dataValidation>
  </dataValidations>
  <printOptions horizontalCentered="1"/>
  <pageMargins left="0.62992125984251968" right="0.62992125984251968" top="0.39370078740157483" bottom="0.39370078740157483" header="0.31496062992125984" footer="0.31496062992125984"/>
  <pageSetup paperSize="9" fitToHeight="0" orientation="portrait" cellComments="asDisplayed" r:id="rId1"/>
  <rowBreaks count="3" manualBreakCount="3">
    <brk id="31" max="25" man="1"/>
    <brk id="53" max="25" man="1"/>
    <brk id="75" max="33" man="1"/>
  </rowBreak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r:uid="{5D137C60-F178-413D-B6F8-23B7E159C744}">
          <x14:formula1>
            <xm:f>リスト!$W$2:$W$12</xm:f>
          </x14:formula1>
          <xm:sqref>U17:W17</xm:sqref>
        </x14:dataValidation>
        <x14:dataValidation type="list" allowBlank="1" showInputMessage="1" showErrorMessage="1" xr:uid="{77666EE4-0847-4819-9A91-2DDF7C7A78DE}">
          <x14:formula1>
            <xm:f>リスト!$U$2:$U$12</xm:f>
          </x14:formula1>
          <xm:sqref>O17:Q17</xm:sqref>
        </x14:dataValidation>
        <x14:dataValidation type="list" allowBlank="1" showInputMessage="1" showErrorMessage="1" xr:uid="{292133DA-222C-46D0-9643-18B905CDCD72}">
          <x14:formula1>
            <xm:f>リスト!$A$2:$A$10</xm:f>
          </x14:formula1>
          <xm:sqref>D17:J17</xm:sqref>
        </x14:dataValidation>
        <x14:dataValidation type="list" allowBlank="1" showInputMessage="1" showErrorMessage="1" xr:uid="{759C807E-F172-4A80-A2D4-B4775703F3B6}">
          <x14:formula1>
            <xm:f>リスト!$O$2:$O$5</xm:f>
          </x14:formula1>
          <xm:sqref>D13:L13</xm:sqref>
        </x14:dataValidation>
        <x14:dataValidation type="list" allowBlank="1" showInputMessage="1" showErrorMessage="1" xr:uid="{B53683D6-E920-4CFE-A6E5-C94F3C9C6A43}">
          <x14:formula1>
            <xm:f>リスト!$Q$3:$Q$4</xm:f>
          </x14:formula1>
          <xm:sqref>A36:B41</xm:sqref>
        </x14:dataValidation>
        <x14:dataValidation type="list" allowBlank="1" showInputMessage="1" showErrorMessage="1" xr:uid="{297C1939-652B-40B8-957B-49424476FDCA}">
          <x14:formula1>
            <xm:f>リスト!$S$2:$S$5</xm:f>
          </x14:formula1>
          <xm:sqref>K18:T18</xm:sqref>
        </x14:dataValidation>
        <x14:dataValidation type="list" allowBlank="1" showInputMessage="1" showErrorMessage="1" xr:uid="{FC9E109C-B872-4606-BC8A-811F8BBE0A0B}">
          <x14:formula1>
            <xm:f>リスト!$J$3:$J$4</xm:f>
          </x14:formula1>
          <xm:sqref>A47:B52</xm:sqref>
        </x14:dataValidation>
        <x14:dataValidation type="list" allowBlank="1" showInputMessage="1" showErrorMessage="1" xr:uid="{E6C8E824-6EC7-4277-A608-9D24830D67C6}">
          <x14:formula1>
            <xm:f>リスト!$Q$2:$Q$4</xm:f>
          </x14:formula1>
          <xm:sqref>A34:B35</xm:sqref>
        </x14:dataValidation>
        <x14:dataValidation type="list" allowBlank="1" showInputMessage="1" showErrorMessage="1" xr:uid="{7B7F1CF1-009C-440F-A6DB-949B82459295}">
          <x14:formula1>
            <xm:f>リスト!$G$2:$G$5</xm:f>
          </x14:formula1>
          <xm:sqref>X34:Z35</xm:sqref>
        </x14:dataValidation>
        <x14:dataValidation type="list" allowBlank="1" showInputMessage="1" showErrorMessage="1" xr:uid="{49885126-74B4-4BE9-A06C-C5C860631261}">
          <x14:formula1>
            <xm:f>リスト!$J$2:$J$4</xm:f>
          </x14:formula1>
          <xm:sqref>A45:B46</xm:sqref>
        </x14:dataValidation>
        <x14:dataValidation type="list" allowBlank="1" showInputMessage="1" showErrorMessage="1" xr:uid="{F7DC444F-E31B-4641-9660-64D93D9310EE}">
          <x14:formula1>
            <xm:f>リスト!$G$3:$G$5</xm:f>
          </x14:formula1>
          <xm:sqref>X58:Z59 X53:Z53 X36:Z42 X62:Z63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1567-37CD-409D-89AD-7430CCF09828}">
  <dimension ref="A1:W25"/>
  <sheetViews>
    <sheetView topLeftCell="A9" workbookViewId="0">
      <selection activeCell="B22" sqref="B22"/>
    </sheetView>
  </sheetViews>
  <sheetFormatPr defaultColWidth="9" defaultRowHeight="13.5"/>
  <cols>
    <col min="1" max="1" width="29.875" style="1" bestFit="1" customWidth="1"/>
    <col min="2" max="2" width="13.125" style="1" bestFit="1" customWidth="1"/>
    <col min="3" max="3" width="9" style="1"/>
    <col min="4" max="4" width="17.625" style="1" customWidth="1"/>
    <col min="5" max="6" width="9" style="1"/>
    <col min="7" max="7" width="15.125" style="1" bestFit="1" customWidth="1"/>
    <col min="8" max="8" width="11.25" style="1" bestFit="1" customWidth="1"/>
    <col min="9" max="9" width="9" style="1"/>
    <col min="10" max="10" width="12.75" style="1" customWidth="1"/>
    <col min="11" max="12" width="9" style="1"/>
    <col min="13" max="13" width="15.125" style="1" bestFit="1" customWidth="1"/>
    <col min="14" max="18" width="9" style="1"/>
    <col min="19" max="19" width="13.25" style="1" customWidth="1"/>
    <col min="20" max="16384" width="9" style="1"/>
  </cols>
  <sheetData>
    <row r="1" spans="1:23">
      <c r="A1" s="31" t="s">
        <v>21</v>
      </c>
      <c r="B1" s="32" t="s">
        <v>211</v>
      </c>
      <c r="D1" s="2" t="s">
        <v>23</v>
      </c>
      <c r="G1" s="2" t="s">
        <v>27</v>
      </c>
      <c r="J1" s="2" t="s">
        <v>154</v>
      </c>
      <c r="M1" s="2" t="s">
        <v>38</v>
      </c>
      <c r="O1" s="2" t="s">
        <v>111</v>
      </c>
      <c r="Q1" s="2" t="s">
        <v>144</v>
      </c>
      <c r="S1" s="2" t="s">
        <v>171</v>
      </c>
      <c r="U1" s="2" t="s">
        <v>172</v>
      </c>
      <c r="W1" s="2" t="s">
        <v>173</v>
      </c>
    </row>
    <row r="2" spans="1:23" ht="15.75" customHeight="1">
      <c r="A2" s="33" t="s">
        <v>175</v>
      </c>
      <c r="B2" s="34" t="s">
        <v>212</v>
      </c>
      <c r="D2" s="13" t="s">
        <v>181</v>
      </c>
      <c r="G2" s="13" t="s">
        <v>175</v>
      </c>
      <c r="J2" s="14" t="s">
        <v>174</v>
      </c>
      <c r="M2" s="3" t="s">
        <v>39</v>
      </c>
      <c r="O2" s="13" t="s">
        <v>183</v>
      </c>
      <c r="Q2" s="14" t="s">
        <v>174</v>
      </c>
      <c r="S2" s="3" t="s">
        <v>175</v>
      </c>
      <c r="U2" s="14" t="s">
        <v>174</v>
      </c>
      <c r="W2" s="14" t="s">
        <v>174</v>
      </c>
    </row>
    <row r="3" spans="1:23" ht="15.75" customHeight="1">
      <c r="A3" s="27" t="s">
        <v>110</v>
      </c>
      <c r="B3" s="34">
        <v>48</v>
      </c>
      <c r="D3" s="3" t="s">
        <v>24</v>
      </c>
      <c r="G3" s="3" t="s">
        <v>28</v>
      </c>
      <c r="J3" s="3" t="s">
        <v>35</v>
      </c>
      <c r="M3" s="4">
        <v>1</v>
      </c>
      <c r="O3" s="3" t="s">
        <v>31</v>
      </c>
      <c r="Q3" s="3" t="s">
        <v>145</v>
      </c>
      <c r="S3" s="3" t="s">
        <v>184</v>
      </c>
      <c r="U3" s="3">
        <v>2023</v>
      </c>
      <c r="W3" s="3">
        <v>2024</v>
      </c>
    </row>
    <row r="4" spans="1:23">
      <c r="A4" s="27" t="s">
        <v>109</v>
      </c>
      <c r="B4" s="34">
        <v>72</v>
      </c>
      <c r="D4" s="3" t="s">
        <v>25</v>
      </c>
      <c r="G4" s="3" t="s">
        <v>30</v>
      </c>
      <c r="J4" s="3" t="s">
        <v>36</v>
      </c>
      <c r="M4" s="4">
        <v>2</v>
      </c>
      <c r="O4" s="3" t="s">
        <v>112</v>
      </c>
      <c r="Q4" s="3" t="s">
        <v>146</v>
      </c>
      <c r="S4" s="3" t="s">
        <v>186</v>
      </c>
      <c r="U4" s="3">
        <f>U3-1</f>
        <v>2022</v>
      </c>
      <c r="W4" s="3">
        <v>2025</v>
      </c>
    </row>
    <row r="5" spans="1:23" ht="19.5" customHeight="1">
      <c r="A5" s="27" t="s">
        <v>32</v>
      </c>
      <c r="B5" s="34">
        <v>24</v>
      </c>
      <c r="D5" s="3" t="s">
        <v>26</v>
      </c>
      <c r="G5" s="3" t="s">
        <v>29</v>
      </c>
      <c r="M5" s="4">
        <v>3</v>
      </c>
      <c r="O5" s="3" t="s">
        <v>113</v>
      </c>
      <c r="S5" s="3" t="s">
        <v>185</v>
      </c>
      <c r="U5" s="3">
        <f t="shared" ref="U5:U12" si="0">U4-1</f>
        <v>2021</v>
      </c>
      <c r="W5" s="3">
        <v>2026</v>
      </c>
    </row>
    <row r="6" spans="1:23">
      <c r="A6" s="27" t="s">
        <v>108</v>
      </c>
      <c r="B6" s="34">
        <v>36</v>
      </c>
      <c r="U6" s="3">
        <f t="shared" si="0"/>
        <v>2020</v>
      </c>
      <c r="W6" s="3">
        <v>2027</v>
      </c>
    </row>
    <row r="7" spans="1:23">
      <c r="A7" s="27" t="s">
        <v>107</v>
      </c>
      <c r="B7" s="34">
        <v>48</v>
      </c>
      <c r="U7" s="3">
        <f t="shared" si="0"/>
        <v>2019</v>
      </c>
      <c r="W7" s="3">
        <v>2028</v>
      </c>
    </row>
    <row r="8" spans="1:23">
      <c r="A8" s="27" t="s">
        <v>103</v>
      </c>
      <c r="B8" s="34">
        <v>60</v>
      </c>
      <c r="U8" s="3">
        <f t="shared" si="0"/>
        <v>2018</v>
      </c>
      <c r="W8" s="3">
        <v>2029</v>
      </c>
    </row>
    <row r="9" spans="1:23">
      <c r="A9" s="27" t="s">
        <v>213</v>
      </c>
      <c r="B9" s="34">
        <v>48</v>
      </c>
      <c r="U9" s="3">
        <f t="shared" si="0"/>
        <v>2017</v>
      </c>
      <c r="W9" s="3">
        <v>2030</v>
      </c>
    </row>
    <row r="10" spans="1:23">
      <c r="A10" s="27" t="s">
        <v>214</v>
      </c>
      <c r="B10" s="34">
        <v>24</v>
      </c>
      <c r="U10" s="3">
        <f t="shared" si="0"/>
        <v>2016</v>
      </c>
      <c r="W10" s="3">
        <v>2031</v>
      </c>
    </row>
    <row r="11" spans="1:23">
      <c r="A11" s="35" t="s">
        <v>215</v>
      </c>
      <c r="B11" s="36">
        <v>36</v>
      </c>
      <c r="U11" s="3">
        <f t="shared" si="0"/>
        <v>2015</v>
      </c>
      <c r="W11" s="3">
        <v>2032</v>
      </c>
    </row>
    <row r="12" spans="1:23">
      <c r="A12" s="35" t="s">
        <v>217</v>
      </c>
      <c r="B12" s="36">
        <v>24</v>
      </c>
      <c r="U12" s="3">
        <f t="shared" si="0"/>
        <v>2014</v>
      </c>
      <c r="W12" s="3">
        <v>2033</v>
      </c>
    </row>
    <row r="13" spans="1:23">
      <c r="A13" s="35" t="s">
        <v>218</v>
      </c>
      <c r="B13" s="36">
        <v>36</v>
      </c>
      <c r="U13" s="28"/>
    </row>
    <row r="15" spans="1:23">
      <c r="A15" s="429" t="s">
        <v>219</v>
      </c>
      <c r="B15" s="430"/>
      <c r="D15" s="429" t="s">
        <v>220</v>
      </c>
      <c r="E15" s="430"/>
      <c r="G15" s="429" t="s">
        <v>221</v>
      </c>
      <c r="H15" s="430"/>
      <c r="J15" s="41" t="s">
        <v>232</v>
      </c>
    </row>
    <row r="16" spans="1:23">
      <c r="A16" s="37" t="s">
        <v>222</v>
      </c>
      <c r="B16" s="37" t="str">
        <f>'願書（様式1）'!D12&amp;"/"&amp;'願書（様式1）'!H12&amp;"/"&amp;'願書（様式1）'!K12</f>
        <v>//</v>
      </c>
      <c r="D16" s="37" t="s">
        <v>166</v>
      </c>
      <c r="E16" s="37" t="str">
        <f>'願書（様式1）'!O17&amp;"/"&amp;'願書（様式1）'!S17</f>
        <v>▼ここをクリック▼/</v>
      </c>
      <c r="G16" s="37" t="s">
        <v>223</v>
      </c>
      <c r="H16" s="38" t="str">
        <f>VLOOKUP('願書（様式1）'!D17,テーブル13[],2,FALSE)</f>
        <v>error</v>
      </c>
      <c r="J16" s="42" t="str">
        <f>'願書（様式1）'!D17&amp;'願書（様式1）'!K17&amp;"年"</f>
        <v>▼ここをクリック▼年</v>
      </c>
    </row>
    <row r="17" spans="1:8">
      <c r="A17" s="37" t="s">
        <v>224</v>
      </c>
      <c r="B17" s="39">
        <v>45200</v>
      </c>
      <c r="D17" s="37" t="s">
        <v>225</v>
      </c>
      <c r="E17" s="37" t="str">
        <f>'願書（様式1）'!U17&amp;"/"&amp;'願書（様式1）'!Y17</f>
        <v>▼ここをクリック▼/</v>
      </c>
      <c r="G17" s="37" t="s">
        <v>226</v>
      </c>
      <c r="H17" s="38">
        <f>IFERROR(E18,0)</f>
        <v>0</v>
      </c>
    </row>
    <row r="18" spans="1:8">
      <c r="A18" s="37" t="s">
        <v>227</v>
      </c>
      <c r="B18" s="37" t="e">
        <f>DATEDIF(B16,B17,"Y")</f>
        <v>#VALUE!</v>
      </c>
      <c r="D18" s="37" t="s">
        <v>211</v>
      </c>
      <c r="E18" s="37" t="e">
        <f>DATEDIF(E16,E17,"m")+1</f>
        <v>#VALUE!</v>
      </c>
      <c r="G18" s="37" t="s">
        <v>228</v>
      </c>
      <c r="H18" s="38" t="str">
        <f>IF(H16=H17,"","★")</f>
        <v>★</v>
      </c>
    </row>
    <row r="19" spans="1:8">
      <c r="H19" s="40"/>
    </row>
    <row r="21" spans="1:8">
      <c r="A21" s="429" t="s">
        <v>233</v>
      </c>
      <c r="B21" s="430"/>
    </row>
    <row r="22" spans="1:8">
      <c r="A22" s="37" t="s">
        <v>234</v>
      </c>
      <c r="B22" s="37" t="str">
        <f>'願書（様式1）'!R34&amp;"."&amp;'願書（様式1）'!U34&amp;"-"&amp;'願書（様式1）'!R35&amp;"."&amp;'願書（様式1）'!U35</f>
        <v>.-.</v>
      </c>
    </row>
    <row r="23" spans="1:8">
      <c r="A23" s="37" t="s">
        <v>235</v>
      </c>
      <c r="B23" s="39" t="str">
        <f>'願書（様式1）'!R36&amp;"."&amp;'願書（様式1）'!U36&amp;"-"&amp;'願書（様式1）'!R37&amp;"."&amp;'願書（様式1）'!U37</f>
        <v>.-.</v>
      </c>
    </row>
    <row r="24" spans="1:8">
      <c r="A24" s="37" t="s">
        <v>236</v>
      </c>
      <c r="B24" s="39" t="str">
        <f>'願書（様式1）'!R38&amp;"."&amp;'願書（様式1）'!U38&amp;"-"&amp;'願書（様式1）'!R39&amp;"."&amp;'願書（様式1）'!U39</f>
        <v>.-.</v>
      </c>
    </row>
    <row r="25" spans="1:8">
      <c r="A25" s="37" t="s">
        <v>237</v>
      </c>
      <c r="B25" s="39" t="str">
        <f>'願書（様式1）'!R40&amp;"."&amp;'願書（様式1）'!U40&amp;"-"&amp;'願書（様式1）'!R41&amp;"."&amp;'願書（様式1）'!U41</f>
        <v>.-.</v>
      </c>
    </row>
  </sheetData>
  <mergeCells count="4">
    <mergeCell ref="A15:B15"/>
    <mergeCell ref="D15:E15"/>
    <mergeCell ref="G15:H15"/>
    <mergeCell ref="A21:B21"/>
  </mergeCells>
  <phoneticPr fontId="1"/>
  <pageMargins left="0.7" right="0.7" top="0.75" bottom="0.75" header="0.3" footer="0.3"/>
  <pageSetup paperSize="9" orientation="portrait" horizontalDpi="360" verticalDpi="36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FFBC0-D00B-4EA0-9F2A-96F0FA084644}">
  <dimension ref="A1:C82"/>
  <sheetViews>
    <sheetView workbookViewId="0">
      <selection activeCell="C12" sqref="C12"/>
    </sheetView>
  </sheetViews>
  <sheetFormatPr defaultRowHeight="18.75"/>
  <cols>
    <col min="1" max="1" width="40.125" bestFit="1" customWidth="1"/>
    <col min="2" max="2" width="23.375" customWidth="1"/>
    <col min="3" max="3" width="10.25" bestFit="1" customWidth="1"/>
  </cols>
  <sheetData>
    <row r="1" spans="1:3">
      <c r="A1" s="12" t="s">
        <v>133</v>
      </c>
      <c r="B1" s="12" t="e">
        <f>'願書（様式1）'!#REF!</f>
        <v>#REF!</v>
      </c>
    </row>
    <row r="2" spans="1:3">
      <c r="A2" s="12" t="s">
        <v>127</v>
      </c>
      <c r="B2" s="12" t="e">
        <f>'願書（様式1）'!#REF!</f>
        <v>#REF!</v>
      </c>
    </row>
    <row r="3" spans="1:3">
      <c r="A3" s="12" t="s">
        <v>132</v>
      </c>
      <c r="B3" s="12" t="e">
        <f>'願書（様式1）'!#REF!</f>
        <v>#REF!</v>
      </c>
    </row>
    <row r="4" spans="1:3">
      <c r="A4" s="12" t="s">
        <v>43</v>
      </c>
      <c r="B4" s="12" t="e">
        <f>'願書（様式1）'!#REF!</f>
        <v>#REF!</v>
      </c>
    </row>
    <row r="5" spans="1:3">
      <c r="A5" s="12" t="s">
        <v>44</v>
      </c>
      <c r="B5" s="12" t="e">
        <f>'願書（様式1）'!#REF!</f>
        <v>#REF!</v>
      </c>
    </row>
    <row r="6" spans="1:3">
      <c r="A6" s="12" t="s">
        <v>45</v>
      </c>
      <c r="B6" s="12" t="e">
        <f>'願書（様式1）'!#REF!</f>
        <v>#REF!</v>
      </c>
    </row>
    <row r="7" spans="1:3">
      <c r="A7" s="12" t="s">
        <v>46</v>
      </c>
      <c r="B7" s="12" t="e">
        <f>'願書（様式1）'!#REF!</f>
        <v>#REF!</v>
      </c>
    </row>
    <row r="8" spans="1:3">
      <c r="A8" s="12" t="s">
        <v>47</v>
      </c>
      <c r="B8" s="12" t="e">
        <f>'願書（様式1）'!#REF!</f>
        <v>#REF!</v>
      </c>
    </row>
    <row r="9" spans="1:3">
      <c r="A9" s="12" t="s">
        <v>48</v>
      </c>
      <c r="B9" s="12" t="e">
        <f>'願書（様式1）'!#REF!&amp;"/"&amp;'願書（様式1）'!#REF!</f>
        <v>#REF!</v>
      </c>
    </row>
    <row r="10" spans="1:3">
      <c r="A10" s="12" t="s">
        <v>49</v>
      </c>
      <c r="B10" s="12" t="e">
        <f>'願書（様式1）'!#REF!&amp;"/"&amp;'願書（様式1）'!#REF!</f>
        <v>#REF!</v>
      </c>
    </row>
    <row r="11" spans="1:3">
      <c r="A11" s="12" t="s">
        <v>50</v>
      </c>
      <c r="B11" s="12" t="e">
        <f>'願書（様式1）'!#REF!&amp;"/"&amp;'願書（様式1）'!#REF!&amp;"/"&amp;'願書（様式1）'!#REF!</f>
        <v>#REF!</v>
      </c>
    </row>
    <row r="12" spans="1:3">
      <c r="A12" s="12" t="s">
        <v>51</v>
      </c>
      <c r="B12" s="12" t="e">
        <f>DATEDIF(B11,C12,"Y")</f>
        <v>#REF!</v>
      </c>
      <c r="C12" s="5">
        <v>45200</v>
      </c>
    </row>
    <row r="13" spans="1:3">
      <c r="A13" s="12" t="s">
        <v>52</v>
      </c>
      <c r="B13" s="12" t="e">
        <f>'願書（様式1）'!#REF!</f>
        <v>#REF!</v>
      </c>
    </row>
    <row r="14" spans="1:3">
      <c r="A14" s="7" t="s">
        <v>53</v>
      </c>
      <c r="B14" s="8">
        <f>'願書（様式1）'!H22</f>
        <v>0</v>
      </c>
    </row>
    <row r="15" spans="1:3">
      <c r="A15" s="7" t="s">
        <v>54</v>
      </c>
      <c r="B15" s="8">
        <f>'願書（様式1）'!H23</f>
        <v>0</v>
      </c>
    </row>
    <row r="16" spans="1:3">
      <c r="A16" s="7" t="s">
        <v>55</v>
      </c>
      <c r="B16" s="8">
        <f>'願書（様式1）'!H24</f>
        <v>0</v>
      </c>
    </row>
    <row r="17" spans="1:2">
      <c r="A17" s="7" t="s">
        <v>123</v>
      </c>
      <c r="B17" s="8">
        <f>'願書（様式1）'!H25</f>
        <v>0</v>
      </c>
    </row>
    <row r="18" spans="1:2">
      <c r="A18" s="7" t="s">
        <v>120</v>
      </c>
      <c r="B18" s="8">
        <f>'願書（様式1）'!H26</f>
        <v>0</v>
      </c>
    </row>
    <row r="19" spans="1:2">
      <c r="A19" s="7" t="s">
        <v>121</v>
      </c>
      <c r="B19" s="8">
        <f>'願書（様式1）'!H27</f>
        <v>0</v>
      </c>
    </row>
    <row r="20" spans="1:2">
      <c r="A20" s="15" t="s">
        <v>122</v>
      </c>
      <c r="B20" s="8">
        <f>'願書（様式1）'!H28</f>
        <v>0</v>
      </c>
    </row>
    <row r="21" spans="1:2">
      <c r="A21" s="7" t="s">
        <v>41</v>
      </c>
      <c r="B21" s="8">
        <f>'願書（様式1）'!H29</f>
        <v>0</v>
      </c>
    </row>
    <row r="22" spans="1:2">
      <c r="A22" s="7" t="s">
        <v>124</v>
      </c>
      <c r="B22" s="8">
        <f>'願書（様式1）'!U22</f>
        <v>0</v>
      </c>
    </row>
    <row r="23" spans="1:2">
      <c r="A23" s="7" t="s">
        <v>138</v>
      </c>
      <c r="B23" s="8">
        <f>'願書（様式1）'!U23</f>
        <v>0</v>
      </c>
    </row>
    <row r="24" spans="1:2">
      <c r="A24" s="7" t="s">
        <v>139</v>
      </c>
      <c r="B24" s="8">
        <f>'願書（様式1）'!U24</f>
        <v>0</v>
      </c>
    </row>
    <row r="25" spans="1:2">
      <c r="A25" s="7" t="s">
        <v>140</v>
      </c>
      <c r="B25" s="8">
        <f>'願書（様式1）'!U25</f>
        <v>0</v>
      </c>
    </row>
    <row r="26" spans="1:2">
      <c r="A26" s="7" t="s">
        <v>141</v>
      </c>
      <c r="B26" s="8">
        <f>'願書（様式1）'!U26</f>
        <v>0</v>
      </c>
    </row>
    <row r="27" spans="1:2">
      <c r="A27" s="15" t="s">
        <v>142</v>
      </c>
      <c r="B27" s="8">
        <f>'願書（様式1）'!U27</f>
        <v>0</v>
      </c>
    </row>
    <row r="28" spans="1:2">
      <c r="A28" s="7" t="s">
        <v>42</v>
      </c>
      <c r="B28" s="8">
        <f>'願書（様式1）'!U29</f>
        <v>0</v>
      </c>
    </row>
    <row r="29" spans="1:2">
      <c r="A29" s="7" t="s">
        <v>56</v>
      </c>
      <c r="B29" s="7">
        <f>'願書（様式1）'!H30</f>
        <v>0</v>
      </c>
    </row>
    <row r="30" spans="1:2">
      <c r="A30" s="9" t="s">
        <v>143</v>
      </c>
      <c r="B30" s="9" t="str">
        <f>'願書（様式1）'!A34</f>
        <v>ここをクリック▼</v>
      </c>
    </row>
    <row r="31" spans="1:2">
      <c r="A31" s="9" t="s">
        <v>57</v>
      </c>
      <c r="B31" s="9">
        <f>'願書（様式1）'!C34</f>
        <v>0</v>
      </c>
    </row>
    <row r="32" spans="1:2">
      <c r="A32" s="9" t="s">
        <v>58</v>
      </c>
      <c r="B32" s="9">
        <f>'願書（様式1）'!I34</f>
        <v>0</v>
      </c>
    </row>
    <row r="33" spans="1:2">
      <c r="A33" s="9" t="s">
        <v>59</v>
      </c>
      <c r="B33" s="10">
        <f>'願書（様式1）'!N34</f>
        <v>0</v>
      </c>
    </row>
    <row r="34" spans="1:2">
      <c r="A34" s="9" t="s">
        <v>60</v>
      </c>
      <c r="B34" s="9" t="str">
        <f>'願書（様式1）'!R34&amp;"/"&amp;'願書（様式1）'!U34</f>
        <v>/</v>
      </c>
    </row>
    <row r="35" spans="1:2">
      <c r="A35" s="9" t="s">
        <v>61</v>
      </c>
      <c r="B35" s="9" t="str">
        <f>'願書（様式1）'!R35&amp;"/"&amp;'願書（様式1）'!U35</f>
        <v>/</v>
      </c>
    </row>
    <row r="36" spans="1:2">
      <c r="A36" s="9" t="s">
        <v>62</v>
      </c>
      <c r="B36" s="9" t="str">
        <f>'願書（様式1）'!X34</f>
        <v>ここをクリック▼</v>
      </c>
    </row>
    <row r="37" spans="1:2">
      <c r="A37" s="9" t="s">
        <v>147</v>
      </c>
      <c r="B37" s="9">
        <f>'願書（様式1）'!A36</f>
        <v>0</v>
      </c>
    </row>
    <row r="38" spans="1:2">
      <c r="A38" s="9" t="s">
        <v>63</v>
      </c>
      <c r="B38" s="9">
        <f>'願書（様式1）'!C36</f>
        <v>0</v>
      </c>
    </row>
    <row r="39" spans="1:2">
      <c r="A39" s="9" t="s">
        <v>64</v>
      </c>
      <c r="B39" s="9">
        <f>'願書（様式1）'!I36</f>
        <v>0</v>
      </c>
    </row>
    <row r="40" spans="1:2">
      <c r="A40" s="9" t="s">
        <v>65</v>
      </c>
      <c r="B40" s="10">
        <f>'願書（様式1）'!N36</f>
        <v>0</v>
      </c>
    </row>
    <row r="41" spans="1:2">
      <c r="A41" s="9" t="s">
        <v>66</v>
      </c>
      <c r="B41" s="9" t="str">
        <f>'願書（様式1）'!R36&amp;"/"&amp;'願書（様式1）'!U36</f>
        <v>/</v>
      </c>
    </row>
    <row r="42" spans="1:2">
      <c r="A42" s="9" t="s">
        <v>67</v>
      </c>
      <c r="B42" s="9" t="str">
        <f>'願書（様式1）'!R37&amp;"/"&amp;'願書（様式1）'!U37</f>
        <v>/</v>
      </c>
    </row>
    <row r="43" spans="1:2">
      <c r="A43" s="9" t="s">
        <v>68</v>
      </c>
      <c r="B43" s="9">
        <f>'願書（様式1）'!X36</f>
        <v>0</v>
      </c>
    </row>
    <row r="44" spans="1:2">
      <c r="A44" s="9" t="s">
        <v>148</v>
      </c>
      <c r="B44" s="9">
        <f>'願書（様式1）'!A38</f>
        <v>0</v>
      </c>
    </row>
    <row r="45" spans="1:2">
      <c r="A45" s="9" t="s">
        <v>69</v>
      </c>
      <c r="B45" s="9">
        <f>'願書（様式1）'!C38</f>
        <v>0</v>
      </c>
    </row>
    <row r="46" spans="1:2">
      <c r="A46" s="9" t="s">
        <v>70</v>
      </c>
      <c r="B46" s="9">
        <f>'願書（様式1）'!I38</f>
        <v>0</v>
      </c>
    </row>
    <row r="47" spans="1:2">
      <c r="A47" s="9" t="s">
        <v>71</v>
      </c>
      <c r="B47" s="10">
        <f>'願書（様式1）'!N38</f>
        <v>0</v>
      </c>
    </row>
    <row r="48" spans="1:2">
      <c r="A48" s="9" t="s">
        <v>72</v>
      </c>
      <c r="B48" s="9" t="str">
        <f>'願書（様式1）'!R38&amp;"/"&amp;'願書（様式1）'!U38</f>
        <v>/</v>
      </c>
    </row>
    <row r="49" spans="1:2">
      <c r="A49" s="9" t="s">
        <v>73</v>
      </c>
      <c r="B49" s="9" t="str">
        <f>'願書（様式1）'!R39&amp;"/"&amp;'願書（様式1）'!U39</f>
        <v>/</v>
      </c>
    </row>
    <row r="50" spans="1:2">
      <c r="A50" s="9" t="s">
        <v>74</v>
      </c>
      <c r="B50" s="9">
        <f>'願書（様式1）'!X38</f>
        <v>0</v>
      </c>
    </row>
    <row r="51" spans="1:2">
      <c r="A51" s="9" t="s">
        <v>149</v>
      </c>
      <c r="B51" s="9">
        <f>'願書（様式1）'!A40</f>
        <v>0</v>
      </c>
    </row>
    <row r="52" spans="1:2">
      <c r="A52" s="9" t="s">
        <v>75</v>
      </c>
      <c r="B52" s="9">
        <f>'願書（様式1）'!C40</f>
        <v>0</v>
      </c>
    </row>
    <row r="53" spans="1:2">
      <c r="A53" s="9" t="s">
        <v>76</v>
      </c>
      <c r="B53" s="9">
        <f>'願書（様式1）'!I40</f>
        <v>0</v>
      </c>
    </row>
    <row r="54" spans="1:2">
      <c r="A54" s="9" t="s">
        <v>77</v>
      </c>
      <c r="B54" s="10">
        <f>'願書（様式1）'!N40</f>
        <v>0</v>
      </c>
    </row>
    <row r="55" spans="1:2">
      <c r="A55" s="9" t="s">
        <v>78</v>
      </c>
      <c r="B55" s="9" t="str">
        <f>'願書（様式1）'!R40&amp;"/"&amp;'願書（様式1）'!U40</f>
        <v>/</v>
      </c>
    </row>
    <row r="56" spans="1:2">
      <c r="A56" s="9" t="s">
        <v>79</v>
      </c>
      <c r="B56" s="9" t="str">
        <f>'願書（様式1）'!R41&amp;"/"&amp;'願書（様式1）'!U41</f>
        <v>/</v>
      </c>
    </row>
    <row r="57" spans="1:2">
      <c r="A57" s="9" t="s">
        <v>80</v>
      </c>
      <c r="B57" s="9">
        <f>'願書（様式1）'!X40</f>
        <v>0</v>
      </c>
    </row>
    <row r="58" spans="1:2">
      <c r="A58" s="11" t="s">
        <v>81</v>
      </c>
      <c r="B58" s="11" t="str">
        <f>'願書（様式1）'!A45</f>
        <v>ここをクリック▼</v>
      </c>
    </row>
    <row r="59" spans="1:2">
      <c r="A59" s="11" t="s">
        <v>82</v>
      </c>
      <c r="B59" s="11">
        <f>'願書（様式1）'!C45</f>
        <v>0</v>
      </c>
    </row>
    <row r="60" spans="1:2">
      <c r="A60" s="11" t="s">
        <v>83</v>
      </c>
      <c r="B60" s="11">
        <f>'願書（様式1）'!L45</f>
        <v>0</v>
      </c>
    </row>
    <row r="61" spans="1:2">
      <c r="A61" s="11" t="s">
        <v>84</v>
      </c>
      <c r="B61" s="11" t="str">
        <f>'願書（様式1）'!U45&amp;"/"&amp;'願書（様式1）'!X45</f>
        <v>/</v>
      </c>
    </row>
    <row r="62" spans="1:2">
      <c r="A62" s="11" t="s">
        <v>85</v>
      </c>
      <c r="B62" s="11" t="str">
        <f>'願書（様式1）'!U46&amp;"/"&amp;'願書（様式1）'!X46</f>
        <v>/</v>
      </c>
    </row>
    <row r="63" spans="1:2">
      <c r="A63" s="11" t="s">
        <v>86</v>
      </c>
      <c r="B63" s="11">
        <f>'願書（様式1）'!A47</f>
        <v>0</v>
      </c>
    </row>
    <row r="64" spans="1:2">
      <c r="A64" s="11" t="s">
        <v>87</v>
      </c>
      <c r="B64" s="11">
        <f>'願書（様式1）'!C47</f>
        <v>0</v>
      </c>
    </row>
    <row r="65" spans="1:2">
      <c r="A65" s="11" t="s">
        <v>88</v>
      </c>
      <c r="B65" s="11">
        <f>'願書（様式1）'!L47</f>
        <v>0</v>
      </c>
    </row>
    <row r="66" spans="1:2">
      <c r="A66" s="11" t="s">
        <v>89</v>
      </c>
      <c r="B66" s="11" t="str">
        <f>'願書（様式1）'!U47&amp;"/"&amp;'願書（様式1）'!X47</f>
        <v>/</v>
      </c>
    </row>
    <row r="67" spans="1:2">
      <c r="A67" s="11" t="s">
        <v>90</v>
      </c>
      <c r="B67" s="11" t="str">
        <f>'願書（様式1）'!U48&amp;"/"&amp;'願書（様式1）'!X48</f>
        <v>/</v>
      </c>
    </row>
    <row r="68" spans="1:2">
      <c r="A68" s="11" t="s">
        <v>91</v>
      </c>
      <c r="B68" s="11">
        <f>'願書（様式1）'!A49</f>
        <v>0</v>
      </c>
    </row>
    <row r="69" spans="1:2">
      <c r="A69" s="11" t="s">
        <v>92</v>
      </c>
      <c r="B69" s="11">
        <f>'願書（様式1）'!C49</f>
        <v>0</v>
      </c>
    </row>
    <row r="70" spans="1:2">
      <c r="A70" s="11" t="s">
        <v>93</v>
      </c>
      <c r="B70" s="11">
        <f>'願書（様式1）'!L49</f>
        <v>0</v>
      </c>
    </row>
    <row r="71" spans="1:2">
      <c r="A71" s="11" t="s">
        <v>94</v>
      </c>
      <c r="B71" s="11" t="str">
        <f>'願書（様式1）'!U49&amp;"/"&amp;'願書（様式1）'!X49</f>
        <v>/</v>
      </c>
    </row>
    <row r="72" spans="1:2">
      <c r="A72" s="11" t="s">
        <v>95</v>
      </c>
      <c r="B72" s="11" t="str">
        <f>'願書（様式1）'!U50&amp;"/"&amp;'願書（様式1）'!X50</f>
        <v>/</v>
      </c>
    </row>
    <row r="73" spans="1:2">
      <c r="A73" s="11" t="s">
        <v>96</v>
      </c>
      <c r="B73" s="11">
        <f>'願書（様式1）'!A51</f>
        <v>0</v>
      </c>
    </row>
    <row r="74" spans="1:2">
      <c r="A74" s="11" t="s">
        <v>97</v>
      </c>
      <c r="B74" s="11">
        <f>'願書（様式1）'!C51</f>
        <v>0</v>
      </c>
    </row>
    <row r="75" spans="1:2">
      <c r="A75" s="11" t="s">
        <v>98</v>
      </c>
      <c r="B75" s="11">
        <f>'願書（様式1）'!L51</f>
        <v>0</v>
      </c>
    </row>
    <row r="76" spans="1:2">
      <c r="A76" s="11" t="s">
        <v>99</v>
      </c>
      <c r="B76" s="11" t="str">
        <f>'願書（様式1）'!U51&amp;"/"&amp;'願書（様式1）'!X51</f>
        <v>/</v>
      </c>
    </row>
    <row r="77" spans="1:2">
      <c r="A77" s="11" t="s">
        <v>100</v>
      </c>
      <c r="B77" s="11" t="str">
        <f>'願書（様式1）'!U52&amp;"/"&amp;'願書（様式1）'!X52</f>
        <v>/</v>
      </c>
    </row>
    <row r="78" spans="1:2">
      <c r="A78" s="6" t="s">
        <v>115</v>
      </c>
      <c r="B78" s="6" t="e">
        <f>'願書（様式1）'!#REF!</f>
        <v>#REF!</v>
      </c>
    </row>
    <row r="79" spans="1:2">
      <c r="A79" s="6" t="s">
        <v>101</v>
      </c>
      <c r="B79" s="6">
        <f>'願書（様式1）'!G55</f>
        <v>0</v>
      </c>
    </row>
    <row r="80" spans="1:2">
      <c r="A80" s="6" t="s">
        <v>102</v>
      </c>
      <c r="B80" s="6">
        <f>'願書（様式1）'!A57</f>
        <v>0</v>
      </c>
    </row>
    <row r="81" spans="1:2">
      <c r="A81" s="6" t="s">
        <v>125</v>
      </c>
      <c r="B81" s="6">
        <f>'願書（様式1）'!A60</f>
        <v>0</v>
      </c>
    </row>
    <row r="82" spans="1:2">
      <c r="A82" s="6" t="s">
        <v>157</v>
      </c>
      <c r="B82" s="6">
        <f>'願書（様式1）'!A63</f>
        <v>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願書（様式1）</vt:lpstr>
      <vt:lpstr>記入例</vt:lpstr>
      <vt:lpstr>リスト</vt:lpstr>
      <vt:lpstr>一覧（縦）</vt:lpstr>
      <vt:lpstr>'願書（様式1）'!Print_Area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2022-12-05T01:10:57Z</dcterms:created>
  <dcterms:modified xsi:type="dcterms:W3CDTF">2023-05-10T04:41:08Z</dcterms:modified>
</cp:coreProperties>
</file>